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ova_TE\Documents\ЭЛ. ВЕРСИИ НПА\532-па от 20.12.2017\"/>
    </mc:Choice>
  </mc:AlternateContent>
  <bookViews>
    <workbookView xWindow="720" yWindow="840" windowWidth="23256" windowHeight="11076"/>
  </bookViews>
  <sheets>
    <sheet name="Прил.2" sheetId="2" r:id="rId1"/>
    <sheet name="Прил.1" sheetId="1" r:id="rId2"/>
  </sheets>
  <externalReferences>
    <externalReference r:id="rId3"/>
  </externalReferences>
  <definedNames>
    <definedName name="ad">#REF!</definedName>
    <definedName name="ch">#REF!</definedName>
    <definedName name="Protocol_S012">[1]PROTOKOL_2008!#REF!</definedName>
    <definedName name="Protocol_S02">#REF!</definedName>
    <definedName name="S_Norm_KD_TPG_Sum_2008">#REF!</definedName>
    <definedName name="temp_2008_prof">#REF!</definedName>
    <definedName name="temp_2008_reg">'[1]по территориям'!#REF!</definedName>
    <definedName name="_xlnm.Print_Titles" localSheetId="0">Прил.2!$13:$13</definedName>
  </definedNames>
  <calcPr calcId="152511" fullPrecision="0"/>
</workbook>
</file>

<file path=xl/calcChain.xml><?xml version="1.0" encoding="utf-8"?>
<calcChain xmlns="http://schemas.openxmlformats.org/spreadsheetml/2006/main">
  <c r="E38" i="2" l="1"/>
  <c r="G14" i="2" l="1"/>
  <c r="I14" i="2"/>
  <c r="EK20" i="1" l="1"/>
  <c r="J44" i="2" l="1"/>
  <c r="J33" i="2" s="1"/>
  <c r="H44" i="2"/>
  <c r="H33" i="2" s="1"/>
  <c r="H63" i="2" s="1"/>
  <c r="J41" i="2"/>
  <c r="H41" i="2"/>
  <c r="F41" i="2"/>
  <c r="E41" i="2"/>
  <c r="J40" i="2"/>
  <c r="H40" i="2"/>
  <c r="F40" i="2"/>
  <c r="E40" i="2"/>
  <c r="J39" i="2"/>
  <c r="H39" i="2"/>
  <c r="F39" i="2"/>
  <c r="E39" i="2"/>
  <c r="J38" i="2"/>
  <c r="H38" i="2"/>
  <c r="F38" i="2"/>
  <c r="J37" i="2"/>
  <c r="H37" i="2"/>
  <c r="F37" i="2"/>
  <c r="E37" i="2"/>
  <c r="J36" i="2"/>
  <c r="H36" i="2"/>
  <c r="F36" i="2"/>
  <c r="E36" i="2"/>
  <c r="J35" i="2"/>
  <c r="H35" i="2"/>
  <c r="F35" i="2"/>
  <c r="E35" i="2"/>
  <c r="J34" i="2"/>
  <c r="H34" i="2"/>
  <c r="F34" i="2"/>
  <c r="E34" i="2"/>
  <c r="I28" i="2"/>
  <c r="G28" i="2"/>
  <c r="D13" i="2"/>
  <c r="E13" i="2" s="1"/>
  <c r="F13" i="2" s="1"/>
  <c r="G13" i="2" s="1"/>
  <c r="H13" i="2" s="1"/>
  <c r="I13" i="2" s="1"/>
  <c r="J13" i="2" s="1"/>
  <c r="K13" i="2" s="1"/>
  <c r="I63" i="2" l="1"/>
  <c r="G63" i="2"/>
  <c r="J63" i="2"/>
  <c r="K33" i="2" l="1"/>
  <c r="K14" i="2"/>
  <c r="K28" i="2"/>
  <c r="K63" i="2" l="1"/>
  <c r="FA20" i="1"/>
  <c r="FA19" i="1" s="1"/>
  <c r="FA16" i="1" s="1"/>
  <c r="EK19" i="1"/>
  <c r="EK16" i="1" s="1"/>
  <c r="DU20" i="1"/>
  <c r="DU19" i="1" s="1"/>
  <c r="DU16" i="1" s="1"/>
  <c r="DE20" i="1"/>
  <c r="DE19" i="1" s="1"/>
  <c r="DE16" i="1" s="1"/>
  <c r="BY20" i="1" l="1"/>
  <c r="BY19" i="1" l="1"/>
  <c r="BY16" i="1" s="1"/>
  <c r="CO20" i="1"/>
  <c r="CO19" i="1" l="1"/>
  <c r="CO16" i="1" s="1"/>
</calcChain>
</file>

<file path=xl/sharedStrings.xml><?xml version="1.0" encoding="utf-8"?>
<sst xmlns="http://schemas.openxmlformats.org/spreadsheetml/2006/main" count="361" uniqueCount="148">
  <si>
    <t>Источники финансового обеспечения
территориальной программы государственных
гарантий бесплатного оказания гражданам  медицинской помощи</t>
  </si>
  <si>
    <t>всего
(тыс. руб.)</t>
  </si>
  <si>
    <t>Стоимость территориальной программы государственных гарантий всего (сумма строк 02 + 03),
в том числе:</t>
  </si>
  <si>
    <t>01</t>
  </si>
  <si>
    <t>02</t>
  </si>
  <si>
    <t>II. Стоимость территориальной программы ОМС всего
(сумма строк 04 + 08)</t>
  </si>
  <si>
    <t>03</t>
  </si>
  <si>
    <t>04</t>
  </si>
  <si>
    <t>05</t>
  </si>
  <si>
    <t>06</t>
  </si>
  <si>
    <t>07</t>
  </si>
  <si>
    <t>08</t>
  </si>
  <si>
    <t>09</t>
  </si>
  <si>
    <t>10</t>
  </si>
  <si>
    <t>Справочно</t>
  </si>
  <si>
    <t>на 1 застрахованное лицо (руб.)</t>
  </si>
  <si>
    <t>Расходы на обеспечение выполнения ТФОМС своих функций</t>
  </si>
  <si>
    <t>№ строки</t>
  </si>
  <si>
    <t>Единица измерения</t>
  </si>
  <si>
    <t>Подушевые нормативы финансирования территориальной
программы</t>
  </si>
  <si>
    <t>Стоимость территориальной программы по источникам ее финансового обеспечения</t>
  </si>
  <si>
    <t>руб.</t>
  </si>
  <si>
    <t>тыс. руб.</t>
  </si>
  <si>
    <t>в %
к итогу</t>
  </si>
  <si>
    <t xml:space="preserve">за счет средств краевого бюджета </t>
  </si>
  <si>
    <t>за счет средств
ОМС</t>
  </si>
  <si>
    <t>средства
ОМС</t>
  </si>
  <si>
    <t>Х</t>
  </si>
  <si>
    <t>вызов</t>
  </si>
  <si>
    <t>обращение</t>
  </si>
  <si>
    <t>случай госпитализации</t>
  </si>
  <si>
    <t>случай лечения</t>
  </si>
  <si>
    <t>11</t>
  </si>
  <si>
    <t>12</t>
  </si>
  <si>
    <t>койко-день</t>
  </si>
  <si>
    <t>13</t>
  </si>
  <si>
    <t>14</t>
  </si>
  <si>
    <t>15</t>
  </si>
  <si>
    <t>16</t>
  </si>
  <si>
    <t>-</t>
  </si>
  <si>
    <t>17</t>
  </si>
  <si>
    <t>18</t>
  </si>
  <si>
    <t>19</t>
  </si>
  <si>
    <t>III. Медицинская помощь в рамках территориальной программы ОМС:</t>
  </si>
  <si>
    <t>20</t>
  </si>
  <si>
    <t>21</t>
  </si>
  <si>
    <t>сумма строк 29.1+34.1</t>
  </si>
  <si>
    <t>22.1</t>
  </si>
  <si>
    <t>сумма строк 29.2+34.2</t>
  </si>
  <si>
    <t>22.2</t>
  </si>
  <si>
    <t>посещение
по неотложной медицинской помощи</t>
  </si>
  <si>
    <t>сумма строк 29.3+34.3</t>
  </si>
  <si>
    <t>22.3</t>
  </si>
  <si>
    <t>23</t>
  </si>
  <si>
    <t>23.1</t>
  </si>
  <si>
    <t>23.2</t>
  </si>
  <si>
    <t>24</t>
  </si>
  <si>
    <t>25</t>
  </si>
  <si>
    <t>26</t>
  </si>
  <si>
    <t>27</t>
  </si>
  <si>
    <t>28</t>
  </si>
  <si>
    <t>29.1</t>
  </si>
  <si>
    <t>29.2</t>
  </si>
  <si>
    <t>29.3</t>
  </si>
  <si>
    <t>30</t>
  </si>
  <si>
    <t>30.1</t>
  </si>
  <si>
    <t>30.2</t>
  </si>
  <si>
    <t>31</t>
  </si>
  <si>
    <t>32</t>
  </si>
  <si>
    <t>33</t>
  </si>
  <si>
    <t>34.1</t>
  </si>
  <si>
    <t>34.2</t>
  </si>
  <si>
    <t>34.3</t>
  </si>
  <si>
    <t>35</t>
  </si>
  <si>
    <t>к/день</t>
  </si>
  <si>
    <t>35.1</t>
  </si>
  <si>
    <t>35.2</t>
  </si>
  <si>
    <t>36</t>
  </si>
  <si>
    <t>37</t>
  </si>
  <si>
    <t>ИТОГО (сумма строк 01 + 15 + 20)</t>
  </si>
  <si>
    <t>38</t>
  </si>
  <si>
    <t>территориальной программы государственных гарантий бесплатного оказания</t>
  </si>
  <si>
    <t xml:space="preserve">гражданам медицинской помощи по источникам финансового обеспечения </t>
  </si>
  <si>
    <t xml:space="preserve">УТВЕРЖДЕННАЯ СТОИМОСТЬ </t>
  </si>
  <si>
    <t>УТВЕРЖДЕННАЯ СТОИМОСТЬ</t>
  </si>
  <si>
    <t>Приложение № 2</t>
  </si>
  <si>
    <t>«Приложение № 2</t>
  </si>
  <si>
    <t xml:space="preserve">I. Средства консолидированного бюджета Приморского края </t>
  </si>
  <si>
    <t>2017 год</t>
  </si>
  <si>
    <t>утвержденная стоимость территориальной программы</t>
  </si>
  <si>
    <t xml:space="preserve">стоимость территориальной программы </t>
  </si>
  <si>
    <t>2018 год</t>
  </si>
  <si>
    <t>2019 год</t>
  </si>
  <si>
    <t>на 2017 год и на плановый период 2018 и 2019 годов</t>
  </si>
  <si>
    <t>гражданам медицинской помощи по условиям ее оказания на 2017  год</t>
  </si>
  <si>
    <t>посещение с профилактическими и иными целями</t>
  </si>
  <si>
    <t>посещение по неотложной медицинской помощи</t>
  </si>
  <si>
    <t>».</t>
  </si>
  <si>
    <t>1.1. Скорая, в том числе скорая специализированная медицинская помощь, не включенная в территориальную программу ОМС, в том числе</t>
  </si>
  <si>
    <t>1.2. Медицинская помощь в амбулаторных условиях, в том числе</t>
  </si>
  <si>
    <t>1.3. Специализированная медицинская помощь в стационарных условиях, в том числе</t>
  </si>
  <si>
    <t>1.4. Медицинская помощь в условиях дневного стационара, в том числе</t>
  </si>
  <si>
    <t>1.5. Паллиативная медицинская помощь</t>
  </si>
  <si>
    <t xml:space="preserve">1.6. Иные государственные и муниципальные услуги (работы) </t>
  </si>
  <si>
    <t>1.7. Высокотехнологичная медицинская помощь, оказываемая в медицинских организациях субъекта РФ</t>
  </si>
  <si>
    <t>санитарного транспорта</t>
  </si>
  <si>
    <t>КТ</t>
  </si>
  <si>
    <t>МРТ</t>
  </si>
  <si>
    <t>иного медицинского оборудования</t>
  </si>
  <si>
    <t>скорая медицинская помощь (сумма строк 27 + 32)</t>
  </si>
  <si>
    <t>медицинская помощь в амбулаторных условиях</t>
  </si>
  <si>
    <t>специализированная медицинская помощь в стационарных условиях (сумма строк 30+35), в том числе</t>
  </si>
  <si>
    <t>медицинская помощь в условиях дневного стационара (сумма строк 31 + 36)</t>
  </si>
  <si>
    <t>паллиативная медицинская помощь (равно строке 37)</t>
  </si>
  <si>
    <t>затраты на ведение дела СМО</t>
  </si>
  <si>
    <t>из строки 20:
3.1. Медицинская помощь, предоставляемая в рамках базовой программы ОМС застрахованным лицам</t>
  </si>
  <si>
    <t>скорая медицинская помощь</t>
  </si>
  <si>
    <t>специализированная медицинская помощь в стационарных условиях, в том числе</t>
  </si>
  <si>
    <t xml:space="preserve">медицинская помощь в условиях дневного стационара </t>
  </si>
  <si>
    <t>3.2. Медицинская помощь по видам и заболеваниям сверх базовой программы:</t>
  </si>
  <si>
    <t>паллиативная медицинская помощь</t>
  </si>
  <si>
    <t xml:space="preserve">высокотехнологичная медицинская помощь </t>
  </si>
  <si>
    <t xml:space="preserve">медицинская реабилитация в стационарных условиях </t>
  </si>
  <si>
    <t>высокотехнологичная медицинская помощь 
(сумма строк 30.2+35.2)</t>
  </si>
  <si>
    <t>медицинская реабилитация в стационарных условиях 
(сумма строк 30.1+35.1)</t>
  </si>
  <si>
    <t>не идентифицированным и не застрахованным в системе ОМС лицам</t>
  </si>
  <si>
    <t>2.1. Стоимость  территориальной программы ОМС за счет средств обязательного медицинского страхования   в рамках базовой программы (сумма строк 05+ 06 + 07),                                             
в том числе:</t>
  </si>
  <si>
    <t>2.1.1. Субвенции из бюджета ФОМС **</t>
  </si>
  <si>
    <r>
      <t xml:space="preserve">I. Медицинская помощь, предоставляемая за счет консолидированного бюджета Приморского края,
</t>
    </r>
    <r>
      <rPr>
        <sz val="14"/>
        <rFont val="Times New Roman"/>
        <family val="1"/>
        <charset val="204"/>
      </rPr>
      <t>в том числе:</t>
    </r>
  </si>
  <si>
    <r>
      <t xml:space="preserve">II. Средства консолидированного бюджета Приморского края на приобретение медицинского оборудования для медицинских организаций, работающих в системе ОМС, 
</t>
    </r>
    <r>
      <rPr>
        <sz val="14"/>
        <rFont val="Times New Roman"/>
        <family val="1"/>
        <charset val="204"/>
      </rPr>
      <t>в том числе на приобретение:</t>
    </r>
  </si>
  <si>
    <t>Стоимость единицы объема медицинской помощи (норматив финансовых затрат на единицу объема предоставления медицинской помощи), руб.</t>
  </si>
  <si>
    <t xml:space="preserve">к территориальной программе государственных гарантий бесплатного оказания гражданам  медицинской помощи в Приморском крае на 2017 год и на плановый период 2018 и 2019 годов, утвержденной постановлением Администрации Приморского края от 30 декабря 2016 года № 627- па
</t>
  </si>
  <si>
    <t>к постановлению                                     Администрации Приморского края</t>
  </si>
  <si>
    <t>2.1.2. Межбюджетные трансферты бюджетов субъектов Российской Федерации на финансовое обеспечение территориальной программы обязательного медицинского страхования в части базовой программы ОМС</t>
  </si>
  <si>
    <t>2.1.3. Прочие поступления</t>
  </si>
  <si>
    <t>2.2. Межбюджетные трансферты  бюджетов субъектов Российской Федерации на финансовое обеспечение дополнительных видов и условий оказания медицинской помощи, не установленных базовой программой ОМС, из них:</t>
  </si>
  <si>
    <t>2</t>
  </si>
  <si>
    <t>1</t>
  </si>
  <si>
    <t xml:space="preserve">Приложение № 1 
к постановлению 
Администрации Приморского края                             </t>
  </si>
  <si>
    <t>на 1 жителя 
(1 застрахован-ное лицо)
в год (руб.)</t>
  </si>
  <si>
    <t>Объем медицинской помощи в расчете
на 1 жителя
(норматив объемов предоставления медицинской помощи в расчете
на 1 застрахованное лицо)</t>
  </si>
  <si>
    <t>2.2.1. Межбюджетные трансферты, передаваемые из бюджета субъекта Российской Федерации в бюджет территориального фонда обязательного медицинского страхования на финансовое обеспечение дополнительных видов медицинской помощи</t>
  </si>
  <si>
    <t xml:space="preserve">2.2.2. Межбюджетные трансферты, передаваемые из бюджета субъекта Российской Федерации в бюджет территориального фонда обязательного медицинского страхования на финансовое обеспечение расходов, не включенных в структуру тарифов на оплату медицинской помощи в рамках базовой программы обязательного медицинского страхования </t>
  </si>
  <si>
    <t xml:space="preserve">«Приложение № 1 
к территориальной программе государственных гарантий бесплатного оказания гражданам медицинской помощи в Приморском крае на 2017 год и на плановый период 2018 и 2019 годов, утвержденной постановлением Администрации Приморского края от 30 декабря 
2016 года № 627-па                          </t>
  </si>
  <si>
    <t>на 1 жителя 
(1 застрахованное лицо)
в год (руб.)</t>
  </si>
  <si>
    <t>Плановый период</t>
  </si>
  <si>
    <t>Условия оказания медицинской помощи</t>
  </si>
  <si>
    <t>от 20 декабря 2017 года № 532-па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</si>
</sst>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"/>
    <numFmt numFmtId="166" formatCode="0.000"/>
    <numFmt numFmtId="167" formatCode="0.00000"/>
    <numFmt numFmtId="168" formatCode="0.000000"/>
  </numFmts>
  <fonts count="5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0">
    <xf numFmtId="0" fontId="0" fillId="0" borderId="0"/>
    <xf numFmtId="0" fontId="2" fillId="0" borderId="0"/>
    <xf numFmtId="0" fontId="7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3" applyNumberFormat="0" applyAlignment="0" applyProtection="0"/>
    <xf numFmtId="0" fontId="10" fillId="20" borderId="14" applyNumberFormat="0" applyAlignment="0" applyProtection="0"/>
    <xf numFmtId="0" fontId="11" fillId="20" borderId="13" applyNumberFormat="0" applyAlignment="0" applyProtection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21" borderId="19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7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20" applyNumberFormat="0" applyFont="0" applyAlignment="0" applyProtection="0"/>
    <xf numFmtId="0" fontId="21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6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3" applyNumberFormat="0" applyAlignment="0" applyProtection="0"/>
    <xf numFmtId="0" fontId="29" fillId="21" borderId="19" applyNumberFormat="0" applyAlignment="0" applyProtection="0"/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7" borderId="13" applyNumberFormat="0" applyAlignment="0" applyProtection="0"/>
    <xf numFmtId="0" fontId="36" fillId="0" borderId="21" applyNumberFormat="0" applyFill="0" applyAlignment="0" applyProtection="0"/>
    <xf numFmtId="0" fontId="37" fillId="22" borderId="0" applyNumberFormat="0" applyBorder="0" applyAlignment="0" applyProtection="0"/>
    <xf numFmtId="0" fontId="25" fillId="23" borderId="20" applyNumberFormat="0" applyFont="0" applyAlignment="0" applyProtection="0"/>
    <xf numFmtId="0" fontId="38" fillId="20" borderId="14" applyNumberFormat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42" fillId="0" borderId="0"/>
  </cellStyleXfs>
  <cellXfs count="216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applyFont="1" applyFill="1" applyAlignment="1">
      <alignment horizontal="left"/>
    </xf>
    <xf numFmtId="0" fontId="0" fillId="0" borderId="0" xfId="0" applyAlignment="1">
      <alignment wrapText="1"/>
    </xf>
    <xf numFmtId="0" fontId="5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0" fontId="24" fillId="0" borderId="0" xfId="0" applyFont="1"/>
    <xf numFmtId="0" fontId="0" fillId="0" borderId="0" xfId="0" applyFill="1"/>
    <xf numFmtId="0" fontId="24" fillId="0" borderId="0" xfId="0" applyFont="1" applyFill="1"/>
    <xf numFmtId="2" fontId="0" fillId="0" borderId="0" xfId="0" applyNumberFormat="1"/>
    <xf numFmtId="164" fontId="0" fillId="0" borderId="0" xfId="0" applyNumberFormat="1"/>
    <xf numFmtId="0" fontId="6" fillId="0" borderId="0" xfId="1" applyFont="1" applyAlignment="1">
      <alignment vertical="top" wrapText="1"/>
    </xf>
    <xf numFmtId="0" fontId="6" fillId="0" borderId="0" xfId="1" applyFont="1" applyAlignment="1">
      <alignment horizontal="justify" vertical="top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44" fillId="0" borderId="0" xfId="0" applyFont="1" applyAlignment="1">
      <alignment horizontal="center"/>
    </xf>
    <xf numFmtId="0" fontId="44" fillId="0" borderId="8" xfId="1" applyFont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4" fillId="0" borderId="0" xfId="1" applyFont="1" applyAlignment="1">
      <alignment horizontal="center"/>
    </xf>
    <xf numFmtId="0" fontId="45" fillId="0" borderId="0" xfId="1" applyFont="1" applyAlignment="1">
      <alignment horizontal="left"/>
    </xf>
    <xf numFmtId="0" fontId="44" fillId="0" borderId="4" xfId="1" applyNumberFormat="1" applyFont="1" applyBorder="1" applyAlignment="1">
      <alignment vertical="center" wrapText="1"/>
    </xf>
    <xf numFmtId="0" fontId="44" fillId="0" borderId="6" xfId="1" applyNumberFormat="1" applyFont="1" applyBorder="1" applyAlignment="1">
      <alignment vertical="center" wrapText="1"/>
    </xf>
    <xf numFmtId="0" fontId="44" fillId="0" borderId="9" xfId="1" applyNumberFormat="1" applyFont="1" applyBorder="1" applyAlignment="1">
      <alignment vertical="center" wrapText="1"/>
    </xf>
    <xf numFmtId="0" fontId="45" fillId="0" borderId="10" xfId="1" applyFont="1" applyBorder="1" applyAlignment="1">
      <alignment horizontal="left"/>
    </xf>
    <xf numFmtId="0" fontId="45" fillId="0" borderId="10" xfId="1" applyFont="1" applyFill="1" applyBorder="1" applyAlignment="1">
      <alignment horizontal="left"/>
    </xf>
    <xf numFmtId="0" fontId="45" fillId="0" borderId="10" xfId="1" applyFont="1" applyFill="1" applyBorder="1" applyAlignment="1">
      <alignment wrapText="1"/>
    </xf>
    <xf numFmtId="0" fontId="45" fillId="0" borderId="0" xfId="1" applyFont="1" applyBorder="1" applyAlignment="1">
      <alignment horizontal="left"/>
    </xf>
    <xf numFmtId="0" fontId="45" fillId="0" borderId="0" xfId="1" applyFont="1" applyBorder="1" applyAlignment="1">
      <alignment horizontal="left" vertical="top" wrapText="1"/>
    </xf>
    <xf numFmtId="49" fontId="45" fillId="0" borderId="0" xfId="1" applyNumberFormat="1" applyFont="1" applyBorder="1" applyAlignment="1">
      <alignment horizontal="center" vertical="top"/>
    </xf>
    <xf numFmtId="0" fontId="45" fillId="0" borderId="0" xfId="1" applyFont="1" applyBorder="1" applyAlignment="1">
      <alignment horizontal="center" vertical="top"/>
    </xf>
    <xf numFmtId="0" fontId="48" fillId="0" borderId="0" xfId="0" applyFont="1" applyAlignment="1">
      <alignment horizontal="right" vertical="center"/>
    </xf>
    <xf numFmtId="0" fontId="44" fillId="0" borderId="0" xfId="0" applyFont="1" applyAlignment="1">
      <alignment horizontal="center" wrapText="1"/>
    </xf>
    <xf numFmtId="0" fontId="43" fillId="0" borderId="0" xfId="0" applyFont="1"/>
    <xf numFmtId="0" fontId="45" fillId="0" borderId="10" xfId="1" applyNumberFormat="1" applyFont="1" applyFill="1" applyBorder="1" applyAlignment="1">
      <alignment horizontal="center" vertical="center" wrapText="1"/>
    </xf>
    <xf numFmtId="0" fontId="45" fillId="0" borderId="1" xfId="1" applyNumberFormat="1" applyFont="1" applyFill="1" applyBorder="1" applyAlignment="1">
      <alignment horizontal="center" vertical="center" wrapText="1"/>
    </xf>
    <xf numFmtId="0" fontId="45" fillId="0" borderId="10" xfId="1" applyNumberFormat="1" applyFont="1" applyFill="1" applyBorder="1" applyAlignment="1">
      <alignment horizontal="center" vertical="top"/>
    </xf>
    <xf numFmtId="0" fontId="45" fillId="0" borderId="1" xfId="1" applyNumberFormat="1" applyFont="1" applyFill="1" applyBorder="1" applyAlignment="1">
      <alignment horizontal="center" vertical="top"/>
    </xf>
    <xf numFmtId="49" fontId="44" fillId="0" borderId="1" xfId="1" applyNumberFormat="1" applyFont="1" applyFill="1" applyBorder="1" applyAlignment="1">
      <alignment horizontal="center" vertical="center"/>
    </xf>
    <xf numFmtId="0" fontId="44" fillId="0" borderId="10" xfId="1" applyNumberFormat="1" applyFont="1" applyFill="1" applyBorder="1" applyAlignment="1">
      <alignment horizontal="center" vertical="center"/>
    </xf>
    <xf numFmtId="2" fontId="44" fillId="0" borderId="10" xfId="1" applyNumberFormat="1" applyFont="1" applyFill="1" applyBorder="1" applyAlignment="1">
      <alignment horizontal="center" vertical="center"/>
    </xf>
    <xf numFmtId="0" fontId="44" fillId="0" borderId="1" xfId="1" applyNumberFormat="1" applyFont="1" applyFill="1" applyBorder="1" applyAlignment="1">
      <alignment horizontal="center" vertical="center"/>
    </xf>
    <xf numFmtId="2" fontId="44" fillId="0" borderId="1" xfId="1" applyNumberFormat="1" applyFont="1" applyFill="1" applyBorder="1" applyAlignment="1">
      <alignment horizontal="center" vertical="center"/>
    </xf>
    <xf numFmtId="49" fontId="45" fillId="0" borderId="10" xfId="1" applyNumberFormat="1" applyFont="1" applyFill="1" applyBorder="1" applyAlignment="1">
      <alignment horizontal="center" vertical="center"/>
    </xf>
    <xf numFmtId="0" fontId="45" fillId="0" borderId="10" xfId="1" applyNumberFormat="1" applyFont="1" applyFill="1" applyBorder="1" applyAlignment="1">
      <alignment horizontal="center" vertical="center"/>
    </xf>
    <xf numFmtId="167" fontId="45" fillId="0" borderId="10" xfId="1" applyNumberFormat="1" applyFont="1" applyFill="1" applyBorder="1" applyAlignment="1">
      <alignment horizontal="center" vertical="center"/>
    </xf>
    <xf numFmtId="2" fontId="45" fillId="0" borderId="10" xfId="1" applyNumberFormat="1" applyFont="1" applyFill="1" applyBorder="1" applyAlignment="1">
      <alignment horizontal="center" vertical="center"/>
    </xf>
    <xf numFmtId="2" fontId="45" fillId="0" borderId="1" xfId="1" applyNumberFormat="1" applyFont="1" applyFill="1" applyBorder="1" applyAlignment="1">
      <alignment horizontal="center" vertical="center"/>
    </xf>
    <xf numFmtId="0" fontId="45" fillId="0" borderId="1" xfId="1" applyNumberFormat="1" applyFont="1" applyFill="1" applyBorder="1" applyAlignment="1">
      <alignment horizontal="center" vertical="center"/>
    </xf>
    <xf numFmtId="165" fontId="45" fillId="0" borderId="10" xfId="1" applyNumberFormat="1" applyFont="1" applyFill="1" applyBorder="1" applyAlignment="1">
      <alignment horizontal="center" vertical="center"/>
    </xf>
    <xf numFmtId="0" fontId="45" fillId="0" borderId="1" xfId="39" applyNumberFormat="1" applyFont="1" applyFill="1" applyBorder="1" applyAlignment="1">
      <alignment horizontal="center" vertical="center" wrapText="1"/>
    </xf>
    <xf numFmtId="166" fontId="45" fillId="0" borderId="10" xfId="1" applyNumberFormat="1" applyFont="1" applyFill="1" applyBorder="1" applyAlignment="1">
      <alignment horizontal="center" vertical="center"/>
    </xf>
    <xf numFmtId="168" fontId="45" fillId="0" borderId="10" xfId="1" applyNumberFormat="1" applyFont="1" applyFill="1" applyBorder="1" applyAlignment="1">
      <alignment horizontal="center" vertical="center"/>
    </xf>
    <xf numFmtId="49" fontId="44" fillId="0" borderId="10" xfId="1" applyNumberFormat="1" applyFont="1" applyFill="1" applyBorder="1" applyAlignment="1">
      <alignment horizontal="center" vertical="center"/>
    </xf>
    <xf numFmtId="4" fontId="44" fillId="0" borderId="10" xfId="1" applyNumberFormat="1" applyFont="1" applyFill="1" applyBorder="1" applyAlignment="1">
      <alignment horizontal="center" vertical="center"/>
    </xf>
    <xf numFmtId="4" fontId="44" fillId="0" borderId="1" xfId="1" applyNumberFormat="1" applyFont="1" applyFill="1" applyBorder="1" applyAlignment="1">
      <alignment horizontal="center" vertical="center"/>
    </xf>
    <xf numFmtId="4" fontId="45" fillId="0" borderId="10" xfId="1" applyNumberFormat="1" applyFont="1" applyFill="1" applyBorder="1" applyAlignment="1">
      <alignment horizontal="center" vertical="center"/>
    </xf>
    <xf numFmtId="4" fontId="45" fillId="0" borderId="1" xfId="1" applyNumberFormat="1" applyFont="1" applyFill="1" applyBorder="1" applyAlignment="1">
      <alignment horizontal="center" vertical="center"/>
    </xf>
    <xf numFmtId="4" fontId="45" fillId="24" borderId="1" xfId="1" applyNumberFormat="1" applyFont="1" applyFill="1" applyBorder="1" applyAlignment="1">
      <alignment horizontal="center" vertical="center"/>
    </xf>
    <xf numFmtId="49" fontId="45" fillId="0" borderId="1" xfId="1" applyNumberFormat="1" applyFont="1" applyFill="1" applyBorder="1" applyAlignment="1">
      <alignment horizontal="left" vertical="center" wrapText="1"/>
    </xf>
    <xf numFmtId="49" fontId="45" fillId="0" borderId="1" xfId="1" applyNumberFormat="1" applyFont="1" applyFill="1" applyBorder="1" applyAlignment="1">
      <alignment horizontal="center" vertical="center"/>
    </xf>
    <xf numFmtId="4" fontId="45" fillId="24" borderId="10" xfId="1" applyNumberFormat="1" applyFont="1" applyFill="1" applyBorder="1" applyAlignment="1">
      <alignment horizontal="center" vertical="center"/>
    </xf>
    <xf numFmtId="0" fontId="45" fillId="24" borderId="1" xfId="1" applyNumberFormat="1" applyFont="1" applyFill="1" applyBorder="1" applyAlignment="1">
      <alignment horizontal="center" vertical="center"/>
    </xf>
    <xf numFmtId="2" fontId="45" fillId="24" borderId="1" xfId="1" applyNumberFormat="1" applyFont="1" applyFill="1" applyBorder="1" applyAlignment="1">
      <alignment horizontal="center" vertical="center"/>
    </xf>
    <xf numFmtId="0" fontId="44" fillId="24" borderId="1" xfId="1" applyNumberFormat="1" applyFont="1" applyFill="1" applyBorder="1" applyAlignment="1">
      <alignment horizontal="center" vertical="center"/>
    </xf>
    <xf numFmtId="4" fontId="44" fillId="24" borderId="1" xfId="1" applyNumberFormat="1" applyFont="1" applyFill="1" applyBorder="1" applyAlignment="1">
      <alignment horizontal="center" vertical="center"/>
    </xf>
    <xf numFmtId="164" fontId="45" fillId="0" borderId="1" xfId="1" applyNumberFormat="1" applyFont="1" applyFill="1" applyBorder="1" applyAlignment="1">
      <alignment horizontal="center" vertical="center"/>
    </xf>
    <xf numFmtId="0" fontId="45" fillId="0" borderId="10" xfId="39" applyNumberFormat="1" applyFont="1" applyFill="1" applyBorder="1" applyAlignment="1">
      <alignment horizontal="center" vertical="center" wrapText="1"/>
    </xf>
    <xf numFmtId="0" fontId="45" fillId="24" borderId="10" xfId="1" applyNumberFormat="1" applyFont="1" applyFill="1" applyBorder="1" applyAlignment="1">
      <alignment horizontal="center" vertical="center"/>
    </xf>
    <xf numFmtId="0" fontId="47" fillId="0" borderId="10" xfId="1" applyNumberFormat="1" applyFont="1" applyFill="1" applyBorder="1" applyAlignment="1">
      <alignment horizontal="center" vertical="center"/>
    </xf>
    <xf numFmtId="0" fontId="49" fillId="0" borderId="10" xfId="1" applyNumberFormat="1" applyFont="1" applyFill="1" applyBorder="1" applyAlignment="1">
      <alignment horizontal="center" vertical="center"/>
    </xf>
    <xf numFmtId="0" fontId="49" fillId="0" borderId="1" xfId="1" applyNumberFormat="1" applyFont="1" applyFill="1" applyBorder="1" applyAlignment="1">
      <alignment horizontal="center" vertical="center"/>
    </xf>
    <xf numFmtId="0" fontId="47" fillId="0" borderId="1" xfId="1" applyNumberFormat="1" applyFont="1" applyFill="1" applyBorder="1" applyAlignment="1">
      <alignment horizontal="center" vertical="center"/>
    </xf>
    <xf numFmtId="49" fontId="45" fillId="0" borderId="7" xfId="1" applyNumberFormat="1" applyFont="1" applyFill="1" applyBorder="1" applyAlignment="1">
      <alignment horizontal="center" vertical="center"/>
    </xf>
    <xf numFmtId="0" fontId="45" fillId="0" borderId="7" xfId="1" applyNumberFormat="1" applyFont="1" applyFill="1" applyBorder="1" applyAlignment="1">
      <alignment horizontal="center" vertical="center"/>
    </xf>
    <xf numFmtId="0" fontId="44" fillId="0" borderId="7" xfId="1" applyNumberFormat="1" applyFont="1" applyFill="1" applyBorder="1" applyAlignment="1">
      <alignment horizontal="center" vertical="center"/>
    </xf>
    <xf numFmtId="0" fontId="44" fillId="0" borderId="22" xfId="1" applyNumberFormat="1" applyFont="1" applyFill="1" applyBorder="1" applyAlignment="1">
      <alignment horizontal="center" vertical="center"/>
    </xf>
    <xf numFmtId="0" fontId="45" fillId="0" borderId="22" xfId="1" applyNumberFormat="1" applyFont="1" applyFill="1" applyBorder="1" applyAlignment="1">
      <alignment horizontal="center" vertical="center"/>
    </xf>
    <xf numFmtId="1" fontId="44" fillId="0" borderId="1" xfId="1" applyNumberFormat="1" applyFont="1" applyFill="1" applyBorder="1" applyAlignment="1">
      <alignment horizontal="center" vertical="center"/>
    </xf>
    <xf numFmtId="0" fontId="43" fillId="0" borderId="0" xfId="0" applyFont="1" applyAlignment="1">
      <alignment wrapText="1"/>
    </xf>
    <xf numFmtId="0" fontId="4" fillId="0" borderId="0" xfId="1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wrapText="1"/>
    </xf>
    <xf numFmtId="49" fontId="45" fillId="0" borderId="1" xfId="1" applyNumberFormat="1" applyFont="1" applyFill="1" applyBorder="1" applyAlignment="1">
      <alignment horizontal="center" vertical="top"/>
    </xf>
    <xf numFmtId="49" fontId="45" fillId="0" borderId="1" xfId="1" applyNumberFormat="1" applyFont="1" applyBorder="1" applyAlignment="1">
      <alignment horizontal="center" vertical="top"/>
    </xf>
    <xf numFmtId="0" fontId="50" fillId="0" borderId="0" xfId="0" applyFont="1" applyAlignment="1">
      <alignment horizontal="center" vertical="top" wrapText="1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6" fillId="0" borderId="0" xfId="1" applyFont="1" applyAlignment="1">
      <alignment horizontal="left" vertical="top" wrapText="1"/>
    </xf>
    <xf numFmtId="49" fontId="45" fillId="0" borderId="10" xfId="1" applyNumberFormat="1" applyFont="1" applyFill="1" applyBorder="1" applyAlignment="1">
      <alignment horizontal="left" vertical="center" wrapText="1"/>
    </xf>
    <xf numFmtId="0" fontId="43" fillId="0" borderId="12" xfId="0" applyFont="1" applyBorder="1" applyAlignment="1">
      <alignment horizontal="left" vertical="center" wrapText="1"/>
    </xf>
    <xf numFmtId="49" fontId="45" fillId="0" borderId="2" xfId="1" applyNumberFormat="1" applyFont="1" applyFill="1" applyBorder="1" applyAlignment="1">
      <alignment horizontal="left" vertical="center" wrapText="1"/>
    </xf>
    <xf numFmtId="0" fontId="43" fillId="0" borderId="4" xfId="0" applyFont="1" applyBorder="1" applyAlignment="1">
      <alignment horizontal="left" vertical="center" wrapText="1"/>
    </xf>
    <xf numFmtId="49" fontId="45" fillId="0" borderId="5" xfId="1" applyNumberFormat="1" applyFont="1" applyFill="1" applyBorder="1" applyAlignment="1">
      <alignment horizontal="left" vertical="center" wrapText="1"/>
    </xf>
    <xf numFmtId="0" fontId="43" fillId="0" borderId="6" xfId="0" applyFont="1" applyBorder="1" applyAlignment="1">
      <alignment horizontal="left" vertical="center" wrapText="1"/>
    </xf>
    <xf numFmtId="49" fontId="45" fillId="0" borderId="7" xfId="1" applyNumberFormat="1" applyFont="1" applyFill="1" applyBorder="1" applyAlignment="1">
      <alignment horizontal="left" vertical="center" wrapText="1"/>
    </xf>
    <xf numFmtId="0" fontId="43" fillId="0" borderId="9" xfId="0" applyFont="1" applyBorder="1" applyAlignment="1">
      <alignment horizontal="left" vertical="center" wrapText="1"/>
    </xf>
    <xf numFmtId="0" fontId="48" fillId="0" borderId="10" xfId="0" applyFont="1" applyBorder="1" applyAlignment="1">
      <alignment horizontal="left" vertical="center" wrapText="1"/>
    </xf>
    <xf numFmtId="49" fontId="44" fillId="0" borderId="10" xfId="1" applyNumberFormat="1" applyFont="1" applyFill="1" applyBorder="1" applyAlignment="1">
      <alignment horizontal="left" vertical="center" wrapText="1"/>
    </xf>
    <xf numFmtId="0" fontId="6" fillId="0" borderId="0" xfId="1" applyFont="1" applyAlignment="1">
      <alignment vertical="top" wrapText="1"/>
    </xf>
    <xf numFmtId="0" fontId="0" fillId="0" borderId="0" xfId="0" applyAlignment="1">
      <alignment wrapText="1"/>
    </xf>
    <xf numFmtId="0" fontId="48" fillId="0" borderId="10" xfId="0" applyFont="1" applyFill="1" applyBorder="1" applyAlignment="1">
      <alignment horizontal="left" vertical="center" wrapText="1"/>
    </xf>
    <xf numFmtId="0" fontId="43" fillId="0" borderId="12" xfId="0" applyFont="1" applyFill="1" applyBorder="1" applyAlignment="1">
      <alignment horizontal="left" vertical="center" wrapText="1"/>
    </xf>
    <xf numFmtId="0" fontId="43" fillId="0" borderId="4" xfId="0" applyFont="1" applyFill="1" applyBorder="1" applyAlignment="1">
      <alignment horizontal="left" vertical="center" wrapText="1"/>
    </xf>
    <xf numFmtId="0" fontId="43" fillId="0" borderId="6" xfId="0" applyFont="1" applyFill="1" applyBorder="1" applyAlignment="1">
      <alignment horizontal="left" vertical="center" wrapText="1"/>
    </xf>
    <xf numFmtId="0" fontId="43" fillId="0" borderId="9" xfId="0" applyFont="1" applyFill="1" applyBorder="1" applyAlignment="1">
      <alignment horizontal="left" vertical="center" wrapText="1"/>
    </xf>
    <xf numFmtId="49" fontId="45" fillId="0" borderId="12" xfId="1" applyNumberFormat="1" applyFont="1" applyFill="1" applyBorder="1" applyAlignment="1">
      <alignment horizontal="left" vertical="center" wrapText="1"/>
    </xf>
    <xf numFmtId="49" fontId="45" fillId="0" borderId="1" xfId="1" applyNumberFormat="1" applyFont="1" applyFill="1" applyBorder="1" applyAlignment="1">
      <alignment horizontal="left" vertical="center" wrapText="1"/>
    </xf>
    <xf numFmtId="49" fontId="45" fillId="0" borderId="4" xfId="1" applyNumberFormat="1" applyFont="1" applyFill="1" applyBorder="1" applyAlignment="1">
      <alignment horizontal="left" vertical="center" wrapText="1"/>
    </xf>
    <xf numFmtId="49" fontId="45" fillId="0" borderId="9" xfId="1" applyNumberFormat="1" applyFont="1" applyFill="1" applyBorder="1" applyAlignment="1">
      <alignment horizontal="left" vertical="center" wrapText="1"/>
    </xf>
    <xf numFmtId="0" fontId="45" fillId="0" borderId="2" xfId="1" applyFont="1" applyFill="1" applyBorder="1" applyAlignment="1">
      <alignment horizontal="left" vertical="center" wrapText="1"/>
    </xf>
    <xf numFmtId="0" fontId="45" fillId="0" borderId="4" xfId="1" applyFont="1" applyFill="1" applyBorder="1" applyAlignment="1">
      <alignment horizontal="left" vertical="center" wrapText="1"/>
    </xf>
    <xf numFmtId="0" fontId="45" fillId="0" borderId="7" xfId="1" applyFont="1" applyFill="1" applyBorder="1" applyAlignment="1">
      <alignment horizontal="left" vertical="center" wrapText="1"/>
    </xf>
    <xf numFmtId="0" fontId="45" fillId="0" borderId="9" xfId="1" applyFont="1" applyFill="1" applyBorder="1" applyAlignment="1">
      <alignment horizontal="left" vertical="center" wrapText="1"/>
    </xf>
    <xf numFmtId="0" fontId="45" fillId="0" borderId="10" xfId="1" applyFont="1" applyFill="1" applyBorder="1" applyAlignment="1">
      <alignment horizontal="left" vertical="center" wrapText="1"/>
    </xf>
    <xf numFmtId="0" fontId="45" fillId="0" borderId="12" xfId="1" applyFont="1" applyFill="1" applyBorder="1" applyAlignment="1">
      <alignment horizontal="left" vertical="center" wrapText="1"/>
    </xf>
    <xf numFmtId="0" fontId="45" fillId="0" borderId="1" xfId="1" applyNumberFormat="1" applyFont="1" applyFill="1" applyBorder="1" applyAlignment="1">
      <alignment horizontal="center" vertical="center" wrapText="1"/>
    </xf>
    <xf numFmtId="0" fontId="45" fillId="0" borderId="10" xfId="1" applyNumberFormat="1" applyFont="1" applyFill="1" applyBorder="1" applyAlignment="1">
      <alignment horizontal="center" vertical="top" wrapText="1"/>
    </xf>
    <xf numFmtId="0" fontId="43" fillId="0" borderId="12" xfId="0" applyFont="1" applyBorder="1" applyAlignment="1">
      <alignment horizontal="center" vertical="top" wrapText="1"/>
    </xf>
    <xf numFmtId="0" fontId="44" fillId="0" borderId="10" xfId="1" applyFont="1" applyFill="1" applyBorder="1" applyAlignment="1">
      <alignment horizontal="left" vertical="center" wrapText="1"/>
    </xf>
    <xf numFmtId="0" fontId="6" fillId="0" borderId="0" xfId="1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45" fillId="0" borderId="2" xfId="1" applyNumberFormat="1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5" fillId="0" borderId="5" xfId="1" applyNumberFormat="1" applyFont="1" applyFill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45" fillId="0" borderId="7" xfId="1" applyNumberFormat="1" applyFont="1" applyFill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5" fillId="0" borderId="10" xfId="1" applyNumberFormat="1" applyFont="1" applyFill="1" applyBorder="1" applyAlignment="1">
      <alignment horizontal="center" vertical="center" wrapText="1"/>
    </xf>
    <xf numFmtId="0" fontId="45" fillId="0" borderId="11" xfId="1" applyNumberFormat="1" applyFont="1" applyFill="1" applyBorder="1" applyAlignment="1">
      <alignment horizontal="center" vertical="center" wrapText="1"/>
    </xf>
    <xf numFmtId="0" fontId="45" fillId="0" borderId="10" xfId="1" applyNumberFormat="1" applyFont="1" applyFill="1" applyBorder="1" applyAlignment="1">
      <alignment horizontal="center" vertical="center"/>
    </xf>
    <xf numFmtId="0" fontId="45" fillId="0" borderId="11" xfId="1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3" fillId="0" borderId="0" xfId="0" applyFont="1" applyAlignment="1"/>
    <xf numFmtId="0" fontId="45" fillId="0" borderId="1" xfId="1" applyNumberFormat="1" applyFont="1" applyFill="1" applyBorder="1" applyAlignment="1">
      <alignment horizontal="center" vertical="center"/>
    </xf>
    <xf numFmtId="0" fontId="50" fillId="0" borderId="0" xfId="1" applyFont="1" applyAlignment="1">
      <alignment horizontal="center" vertical="center" wrapText="1"/>
    </xf>
    <xf numFmtId="0" fontId="51" fillId="0" borderId="0" xfId="0" applyFont="1" applyAlignment="1">
      <alignment horizontal="center" wrapText="1"/>
    </xf>
    <xf numFmtId="49" fontId="45" fillId="0" borderId="10" xfId="1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45" fillId="0" borderId="10" xfId="1" applyNumberFormat="1" applyFont="1" applyFill="1" applyBorder="1" applyAlignment="1">
      <alignment horizontal="center" vertical="top"/>
    </xf>
    <xf numFmtId="49" fontId="0" fillId="0" borderId="11" xfId="0" applyNumberFormat="1" applyBorder="1" applyAlignment="1">
      <alignment horizontal="center" vertical="top"/>
    </xf>
    <xf numFmtId="49" fontId="0" fillId="0" borderId="12" xfId="0" applyNumberFormat="1" applyBorder="1" applyAlignment="1">
      <alignment horizontal="center" vertical="top"/>
    </xf>
    <xf numFmtId="49" fontId="45" fillId="0" borderId="10" xfId="1" applyNumberFormat="1" applyFont="1" applyBorder="1" applyAlignment="1">
      <alignment horizontal="center" vertical="top"/>
    </xf>
    <xf numFmtId="0" fontId="4" fillId="0" borderId="0" xfId="1" applyFont="1" applyAlignment="1">
      <alignment horizontal="center" vertical="center" wrapText="1"/>
    </xf>
    <xf numFmtId="0" fontId="0" fillId="0" borderId="0" xfId="0" applyAlignment="1"/>
    <xf numFmtId="0" fontId="4" fillId="0" borderId="0" xfId="1" applyFont="1" applyAlignment="1">
      <alignment horizontal="center" vertical="top" wrapText="1"/>
    </xf>
    <xf numFmtId="0" fontId="45" fillId="0" borderId="1" xfId="1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5" fillId="0" borderId="2" xfId="1" applyNumberFormat="1" applyFont="1" applyBorder="1" applyAlignment="1">
      <alignment horizontal="center" vertical="top" wrapText="1"/>
    </xf>
    <xf numFmtId="0" fontId="43" fillId="0" borderId="3" xfId="0" applyFont="1" applyBorder="1" applyAlignment="1">
      <alignment horizontal="center" vertical="top" wrapText="1"/>
    </xf>
    <xf numFmtId="0" fontId="43" fillId="0" borderId="4" xfId="0" applyFont="1" applyBorder="1" applyAlignment="1">
      <alignment horizontal="center" vertical="top" wrapText="1"/>
    </xf>
    <xf numFmtId="0" fontId="45" fillId="0" borderId="10" xfId="1" applyNumberFormat="1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5" fillId="0" borderId="2" xfId="1" applyNumberFormat="1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44" fillId="0" borderId="2" xfId="1" applyNumberFormat="1" applyFont="1" applyBorder="1" applyAlignment="1">
      <alignment horizontal="center" vertical="center" wrapText="1"/>
    </xf>
    <xf numFmtId="0" fontId="44" fillId="0" borderId="3" xfId="1" applyNumberFormat="1" applyFont="1" applyBorder="1" applyAlignment="1">
      <alignment horizontal="center" vertical="center" wrapText="1"/>
    </xf>
    <xf numFmtId="0" fontId="44" fillId="0" borderId="5" xfId="1" applyNumberFormat="1" applyFont="1" applyBorder="1" applyAlignment="1">
      <alignment horizontal="center" vertical="center" wrapText="1"/>
    </xf>
    <xf numFmtId="0" fontId="44" fillId="0" borderId="0" xfId="1" applyNumberFormat="1" applyFont="1" applyBorder="1" applyAlignment="1">
      <alignment horizontal="center" vertical="center" wrapText="1"/>
    </xf>
    <xf numFmtId="0" fontId="44" fillId="0" borderId="7" xfId="1" applyNumberFormat="1" applyFont="1" applyBorder="1" applyAlignment="1">
      <alignment horizontal="center" vertical="center" wrapText="1"/>
    </xf>
    <xf numFmtId="0" fontId="44" fillId="0" borderId="8" xfId="1" applyNumberFormat="1" applyFont="1" applyBorder="1" applyAlignment="1">
      <alignment horizontal="center" vertical="center" wrapText="1"/>
    </xf>
    <xf numFmtId="0" fontId="45" fillId="0" borderId="11" xfId="1" applyNumberFormat="1" applyFont="1" applyBorder="1" applyAlignment="1">
      <alignment horizontal="center" vertical="center" wrapText="1"/>
    </xf>
    <xf numFmtId="0" fontId="45" fillId="0" borderId="12" xfId="1" applyNumberFormat="1" applyFont="1" applyBorder="1" applyAlignment="1">
      <alignment horizontal="center" vertical="center" wrapText="1"/>
    </xf>
    <xf numFmtId="0" fontId="44" fillId="0" borderId="0" xfId="1" applyFont="1" applyAlignment="1">
      <alignment horizontal="center"/>
    </xf>
    <xf numFmtId="0" fontId="43" fillId="0" borderId="0" xfId="0" applyFont="1" applyAlignment="1">
      <alignment horizontal="center"/>
    </xf>
    <xf numFmtId="0" fontId="45" fillId="0" borderId="10" xfId="1" applyFont="1" applyFill="1" applyBorder="1" applyAlignment="1">
      <alignment horizontal="center" vertical="top"/>
    </xf>
    <xf numFmtId="0" fontId="46" fillId="0" borderId="11" xfId="2" applyFont="1" applyFill="1" applyBorder="1" applyAlignment="1">
      <alignment horizontal="center" vertical="top"/>
    </xf>
    <xf numFmtId="0" fontId="46" fillId="0" borderId="12" xfId="2" applyFont="1" applyFill="1" applyBorder="1" applyAlignment="1">
      <alignment horizontal="center" vertical="top"/>
    </xf>
    <xf numFmtId="0" fontId="45" fillId="0" borderId="11" xfId="1" applyFont="1" applyFill="1" applyBorder="1" applyAlignment="1">
      <alignment horizontal="center" vertical="top"/>
    </xf>
    <xf numFmtId="0" fontId="45" fillId="0" borderId="12" xfId="1" applyFont="1" applyFill="1" applyBorder="1" applyAlignment="1">
      <alignment horizontal="center" vertical="top"/>
    </xf>
    <xf numFmtId="0" fontId="45" fillId="0" borderId="1" xfId="1" applyFont="1" applyFill="1" applyBorder="1" applyAlignment="1">
      <alignment horizontal="center" vertical="top"/>
    </xf>
    <xf numFmtId="4" fontId="45" fillId="0" borderId="10" xfId="1" applyNumberFormat="1" applyFont="1" applyFill="1" applyBorder="1" applyAlignment="1">
      <alignment horizontal="center" vertical="top"/>
    </xf>
    <xf numFmtId="4" fontId="45" fillId="0" borderId="11" xfId="1" applyNumberFormat="1" applyFont="1" applyFill="1" applyBorder="1" applyAlignment="1">
      <alignment horizontal="center" vertical="top"/>
    </xf>
    <xf numFmtId="4" fontId="45" fillId="0" borderId="12" xfId="1" applyNumberFormat="1" applyFont="1" applyFill="1" applyBorder="1" applyAlignment="1">
      <alignment horizontal="center" vertical="top"/>
    </xf>
    <xf numFmtId="4" fontId="45" fillId="0" borderId="1" xfId="1" applyNumberFormat="1" applyFont="1" applyFill="1" applyBorder="1" applyAlignment="1">
      <alignment horizontal="center" vertical="top"/>
    </xf>
    <xf numFmtId="0" fontId="45" fillId="0" borderId="1" xfId="1" applyNumberFormat="1" applyFont="1" applyBorder="1" applyAlignment="1">
      <alignment horizontal="center" vertical="top"/>
    </xf>
    <xf numFmtId="0" fontId="45" fillId="0" borderId="10" xfId="1" applyNumberFormat="1" applyFont="1" applyBorder="1" applyAlignment="1">
      <alignment horizontal="center" vertical="top"/>
    </xf>
    <xf numFmtId="0" fontId="45" fillId="0" borderId="11" xfId="1" applyNumberFormat="1" applyFont="1" applyBorder="1" applyAlignment="1">
      <alignment horizontal="center" vertical="top"/>
    </xf>
    <xf numFmtId="0" fontId="45" fillId="0" borderId="12" xfId="1" applyNumberFormat="1" applyFont="1" applyBorder="1" applyAlignment="1">
      <alignment horizontal="center" vertical="top"/>
    </xf>
    <xf numFmtId="4" fontId="45" fillId="0" borderId="1" xfId="1" applyNumberFormat="1" applyFont="1" applyFill="1" applyBorder="1" applyAlignment="1">
      <alignment horizontal="center" vertical="center"/>
    </xf>
    <xf numFmtId="4" fontId="45" fillId="0" borderId="10" xfId="1" applyNumberFormat="1" applyFont="1" applyFill="1" applyBorder="1" applyAlignment="1">
      <alignment horizontal="center" vertical="center"/>
    </xf>
    <xf numFmtId="4" fontId="45" fillId="0" borderId="11" xfId="1" applyNumberFormat="1" applyFont="1" applyFill="1" applyBorder="1" applyAlignment="1">
      <alignment horizontal="center" vertical="center"/>
    </xf>
    <xf numFmtId="4" fontId="45" fillId="0" borderId="12" xfId="1" applyNumberFormat="1" applyFont="1" applyFill="1" applyBorder="1" applyAlignment="1">
      <alignment horizontal="center" vertical="center"/>
    </xf>
    <xf numFmtId="0" fontId="45" fillId="0" borderId="11" xfId="1" applyFont="1" applyFill="1" applyBorder="1" applyAlignment="1">
      <alignment horizontal="left" vertical="top" wrapText="1"/>
    </xf>
    <xf numFmtId="0" fontId="45" fillId="0" borderId="12" xfId="1" applyFont="1" applyFill="1" applyBorder="1" applyAlignment="1">
      <alignment horizontal="left" vertical="top" wrapText="1"/>
    </xf>
    <xf numFmtId="49" fontId="45" fillId="0" borderId="1" xfId="1" applyNumberFormat="1" applyFont="1" applyFill="1" applyBorder="1" applyAlignment="1">
      <alignment horizontal="center" vertical="top"/>
    </xf>
    <xf numFmtId="0" fontId="45" fillId="0" borderId="11" xfId="1" applyFont="1" applyFill="1" applyBorder="1" applyAlignment="1">
      <alignment horizontal="left" wrapText="1"/>
    </xf>
    <xf numFmtId="0" fontId="45" fillId="0" borderId="12" xfId="1" applyFont="1" applyFill="1" applyBorder="1" applyAlignment="1">
      <alignment horizontal="left" wrapText="1"/>
    </xf>
    <xf numFmtId="0" fontId="46" fillId="0" borderId="11" xfId="2" applyFont="1" applyFill="1" applyBorder="1" applyAlignment="1">
      <alignment horizontal="left" vertical="top"/>
    </xf>
    <xf numFmtId="0" fontId="46" fillId="0" borderId="12" xfId="2" applyFont="1" applyFill="1" applyBorder="1" applyAlignment="1">
      <alignment horizontal="left" vertical="top"/>
    </xf>
    <xf numFmtId="0" fontId="45" fillId="0" borderId="1" xfId="1" applyFont="1" applyFill="1" applyBorder="1" applyAlignment="1">
      <alignment horizontal="center" vertical="top" wrapText="1"/>
    </xf>
    <xf numFmtId="4" fontId="46" fillId="0" borderId="11" xfId="2" applyNumberFormat="1" applyFont="1" applyFill="1" applyBorder="1" applyAlignment="1">
      <alignment horizontal="center" vertical="top"/>
    </xf>
    <xf numFmtId="4" fontId="46" fillId="0" borderId="12" xfId="2" applyNumberFormat="1" applyFont="1" applyFill="1" applyBorder="1" applyAlignment="1">
      <alignment horizontal="center" vertical="top"/>
    </xf>
    <xf numFmtId="2" fontId="45" fillId="0" borderId="10" xfId="1" applyNumberFormat="1" applyFont="1" applyFill="1" applyBorder="1" applyAlignment="1">
      <alignment horizontal="center" vertical="top"/>
    </xf>
    <xf numFmtId="2" fontId="45" fillId="0" borderId="11" xfId="1" applyNumberFormat="1" applyFont="1" applyFill="1" applyBorder="1" applyAlignment="1">
      <alignment horizontal="center" vertical="top"/>
    </xf>
    <xf numFmtId="2" fontId="45" fillId="0" borderId="12" xfId="1" applyNumberFormat="1" applyFont="1" applyFill="1" applyBorder="1" applyAlignment="1">
      <alignment horizontal="center" vertical="top"/>
    </xf>
    <xf numFmtId="0" fontId="46" fillId="0" borderId="11" xfId="2" applyFont="1" applyBorder="1" applyAlignment="1">
      <alignment vertical="top"/>
    </xf>
    <xf numFmtId="0" fontId="46" fillId="0" borderId="12" xfId="2" applyFont="1" applyBorder="1" applyAlignment="1">
      <alignment vertical="top"/>
    </xf>
    <xf numFmtId="49" fontId="45" fillId="0" borderId="1" xfId="1" applyNumberFormat="1" applyFont="1" applyBorder="1" applyAlignment="1">
      <alignment horizontal="center" vertical="top"/>
    </xf>
    <xf numFmtId="0" fontId="45" fillId="0" borderId="1" xfId="1" applyFont="1" applyFill="1" applyBorder="1" applyAlignment="1">
      <alignment horizontal="center" vertical="center" wrapText="1"/>
    </xf>
    <xf numFmtId="0" fontId="44" fillId="0" borderId="11" xfId="1" applyFont="1" applyBorder="1" applyAlignment="1">
      <alignment horizontal="left" wrapText="1"/>
    </xf>
    <xf numFmtId="0" fontId="44" fillId="0" borderId="12" xfId="1" applyFont="1" applyBorder="1" applyAlignment="1">
      <alignment horizontal="left" wrapText="1"/>
    </xf>
    <xf numFmtId="0" fontId="44" fillId="0" borderId="0" xfId="1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4" fillId="0" borderId="11" xfId="1" applyFont="1" applyBorder="1" applyAlignment="1">
      <alignment horizontal="left" vertical="center" wrapText="1"/>
    </xf>
    <xf numFmtId="0" fontId="44" fillId="0" borderId="12" xfId="1" applyFont="1" applyBorder="1" applyAlignment="1">
      <alignment horizontal="left" vertical="center" wrapText="1"/>
    </xf>
    <xf numFmtId="49" fontId="45" fillId="0" borderId="1" xfId="1" applyNumberFormat="1" applyFont="1" applyBorder="1" applyAlignment="1">
      <alignment horizontal="center" vertical="center"/>
    </xf>
    <xf numFmtId="0" fontId="50" fillId="0" borderId="0" xfId="1" applyFont="1" applyAlignment="1">
      <alignment horizontal="center"/>
    </xf>
    <xf numFmtId="0" fontId="45" fillId="0" borderId="0" xfId="0" applyFont="1" applyAlignment="1">
      <alignment horizontal="center" vertical="top" wrapText="1"/>
    </xf>
  </cellXfs>
  <cellStyles count="90">
    <cellStyle name="20% - Accent1" xfId="47"/>
    <cellStyle name="20% - Accent2" xfId="48"/>
    <cellStyle name="20% - Accent3" xfId="49"/>
    <cellStyle name="20% - Accent4" xfId="50"/>
    <cellStyle name="20% - Accent5" xfId="51"/>
    <cellStyle name="20% - Accent6" xfId="52"/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Accent1" xfId="53"/>
    <cellStyle name="40% - Accent2" xfId="54"/>
    <cellStyle name="40% - Accent3" xfId="55"/>
    <cellStyle name="40% - Accent4" xfId="56"/>
    <cellStyle name="40% - Accent5" xfId="57"/>
    <cellStyle name="40% - Accent6" xfId="5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Accent1" xfId="59"/>
    <cellStyle name="60% - Accent2" xfId="60"/>
    <cellStyle name="60% - Accent3" xfId="61"/>
    <cellStyle name="60% - Accent4" xfId="62"/>
    <cellStyle name="60% - Accent5" xfId="63"/>
    <cellStyle name="60% - Accent6" xfId="6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Accent1" xfId="65"/>
    <cellStyle name="Accent2" xfId="66"/>
    <cellStyle name="Accent3" xfId="67"/>
    <cellStyle name="Accent4" xfId="68"/>
    <cellStyle name="Accent5" xfId="69"/>
    <cellStyle name="Accent6" xfId="70"/>
    <cellStyle name="Bad" xfId="71"/>
    <cellStyle name="Calculation" xfId="72"/>
    <cellStyle name="Check Cell" xfId="73"/>
    <cellStyle name="Explanatory Text" xfId="74"/>
    <cellStyle name="Good" xfId="75"/>
    <cellStyle name="Heading 1" xfId="76"/>
    <cellStyle name="Heading 2" xfId="77"/>
    <cellStyle name="Heading 3" xfId="78"/>
    <cellStyle name="Heading 4" xfId="79"/>
    <cellStyle name="Input" xfId="80"/>
    <cellStyle name="Linked Cell" xfId="81"/>
    <cellStyle name="Neutral" xfId="82"/>
    <cellStyle name="Note" xfId="83"/>
    <cellStyle name="Output" xfId="84"/>
    <cellStyle name="Title" xfId="85"/>
    <cellStyle name="Total" xfId="86"/>
    <cellStyle name="Warning Text" xfId="87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1"/>
    <cellStyle name="Обычный 2 2" xfId="46"/>
    <cellStyle name="Обычный 2 3" xfId="88"/>
    <cellStyle name="Обычный 3" xfId="38"/>
    <cellStyle name="Обычный 3 2" xfId="89"/>
    <cellStyle name="Обычный_Prilozhenie_1" xfId="2"/>
    <cellStyle name="Обычный_Лист1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179</xdr:col>
      <xdr:colOff>19050</xdr:colOff>
      <xdr:row>15</xdr:row>
      <xdr:rowOff>57150</xdr:rowOff>
    </xdr:from>
    <xdr:ext cx="184731" cy="264560"/>
    <xdr:sp macro="" textlink="">
      <xdr:nvSpPr>
        <xdr:cNvPr id="2" name="TextBox 1"/>
        <xdr:cNvSpPr txBox="1"/>
      </xdr:nvSpPr>
      <xdr:spPr>
        <a:xfrm>
          <a:off x="12239625" y="64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9\peo\ST\&#1058;&#1055;-08\&#1056;&#1072;&#1089;&#1095;&#1077;&#1090;%20&#1082;&#1086;&#1077;&#1095;&#1085;&#1086;&#1075;&#1086;%20&#1092;&#1086;&#1085;&#1076;&#1072;\&#1052;&#1055;%20&#1087;&#1086;&#1084;&#1086;&#1097;&#1100;%20&#1087;&#1086;%20&#1090;&#1077;&#1088;&#1088;&#1080;&#1090;&#1086;&#1088;&#1080;&#1103;&#1084;%20&#1086;&#1090;%2019%20&#1085;&#1086;&#1103;&#1073;&#1088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родской и районный уровень"/>
      <sheetName val="Клинический  уровень"/>
      <sheetName val="Владивосток"/>
      <sheetName val="Владивосток кл уровень"/>
      <sheetName val="TPG_08"/>
      <sheetName val="КФ_2008"/>
      <sheetName val="PROTOKOL_2008_old"/>
      <sheetName val="функция койки"/>
      <sheetName val="sp_WrkBads_08"/>
      <sheetName val="PROTOKOL_2008"/>
      <sheetName val="койки_койкодни"/>
      <sheetName val="по территориям и профилям"/>
      <sheetName val="по территориям"/>
      <sheetName val="по профилям"/>
      <sheetName val="сравнение согласованное и норма"/>
      <sheetName val="Кр-вые согл профил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DD71"/>
  <sheetViews>
    <sheetView tabSelected="1" zoomScale="85" zoomScaleNormal="85" workbookViewId="0">
      <selection activeCell="D3" sqref="D3"/>
    </sheetView>
  </sheetViews>
  <sheetFormatPr defaultRowHeight="14.4" x14ac:dyDescent="0.3"/>
  <cols>
    <col min="1" max="1" width="24.33203125" style="5" customWidth="1"/>
    <col min="2" max="2" width="18.88671875" style="5" customWidth="1"/>
    <col min="4" max="4" width="27.6640625" customWidth="1"/>
    <col min="5" max="5" width="19.6640625" customWidth="1"/>
    <col min="6" max="6" width="19.44140625" customWidth="1"/>
    <col min="7" max="7" width="14.88671875" customWidth="1"/>
    <col min="8" max="8" width="14.109375" customWidth="1"/>
    <col min="9" max="9" width="16.6640625" customWidth="1"/>
    <col min="10" max="10" width="18.109375" customWidth="1"/>
    <col min="11" max="11" width="10" customWidth="1"/>
    <col min="12" max="12" width="12.6640625" customWidth="1"/>
  </cols>
  <sheetData>
    <row r="1" spans="1:108" ht="27" customHeight="1" x14ac:dyDescent="0.4">
      <c r="A1" s="16"/>
      <c r="B1" s="16"/>
      <c r="H1" s="89" t="s">
        <v>85</v>
      </c>
      <c r="I1" s="90"/>
      <c r="J1" s="90"/>
      <c r="K1" s="90"/>
    </row>
    <row r="2" spans="1:108" ht="48" customHeight="1" x14ac:dyDescent="0.3">
      <c r="A2" s="16"/>
      <c r="B2" s="16"/>
      <c r="H2" s="88" t="s">
        <v>132</v>
      </c>
      <c r="I2" s="88"/>
      <c r="J2" s="88"/>
      <c r="K2" s="88"/>
    </row>
    <row r="3" spans="1:108" ht="41.25" customHeight="1" x14ac:dyDescent="0.3">
      <c r="A3" s="85"/>
      <c r="B3" s="85"/>
      <c r="H3" s="88" t="s">
        <v>147</v>
      </c>
      <c r="I3" s="215"/>
      <c r="J3" s="215"/>
      <c r="K3" s="215"/>
    </row>
    <row r="4" spans="1:108" ht="25.95" customHeight="1" x14ac:dyDescent="0.4">
      <c r="A4" s="15"/>
      <c r="B4" s="15"/>
      <c r="H4" s="89" t="s">
        <v>86</v>
      </c>
      <c r="I4" s="90"/>
      <c r="J4" s="90"/>
      <c r="K4" s="90"/>
    </row>
    <row r="5" spans="1:108" ht="170.4" customHeight="1" x14ac:dyDescent="0.3">
      <c r="H5" s="88" t="s">
        <v>131</v>
      </c>
      <c r="I5" s="88"/>
      <c r="J5" s="88"/>
      <c r="K5" s="88"/>
    </row>
    <row r="6" spans="1:108" ht="21.6" customHeight="1" x14ac:dyDescent="0.35">
      <c r="A6" s="135" t="s">
        <v>84</v>
      </c>
      <c r="B6" s="135"/>
      <c r="C6" s="135"/>
      <c r="D6" s="135"/>
      <c r="E6" s="135"/>
      <c r="F6" s="135"/>
      <c r="G6" s="135"/>
      <c r="H6" s="135"/>
      <c r="I6" s="135"/>
      <c r="J6" s="135"/>
      <c r="K6" s="13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</row>
    <row r="7" spans="1:108" ht="18" x14ac:dyDescent="0.35">
      <c r="A7" s="135" t="s">
        <v>81</v>
      </c>
      <c r="B7" s="135"/>
      <c r="C7" s="135"/>
      <c r="D7" s="135"/>
      <c r="E7" s="135"/>
      <c r="F7" s="135"/>
      <c r="G7" s="135"/>
      <c r="H7" s="135"/>
      <c r="I7" s="135"/>
      <c r="J7" s="135"/>
      <c r="K7" s="13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</row>
    <row r="8" spans="1:108" ht="18" x14ac:dyDescent="0.35">
      <c r="A8" s="135" t="s">
        <v>94</v>
      </c>
      <c r="B8" s="135"/>
      <c r="C8" s="135"/>
      <c r="D8" s="135"/>
      <c r="E8" s="135"/>
      <c r="F8" s="135"/>
      <c r="G8" s="135"/>
      <c r="H8" s="135"/>
      <c r="I8" s="135"/>
      <c r="J8" s="135"/>
      <c r="K8" s="13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</row>
    <row r="9" spans="1:108" ht="18" x14ac:dyDescent="0.35">
      <c r="A9" s="35"/>
      <c r="B9" s="35"/>
      <c r="C9" s="18"/>
      <c r="D9" s="18"/>
      <c r="E9" s="18"/>
      <c r="F9" s="18"/>
      <c r="G9" s="18"/>
      <c r="H9" s="18"/>
      <c r="I9" s="18"/>
      <c r="J9" s="18"/>
      <c r="K9" s="36"/>
    </row>
    <row r="10" spans="1:108" ht="79.5" customHeight="1" x14ac:dyDescent="0.3">
      <c r="A10" s="125" t="s">
        <v>146</v>
      </c>
      <c r="B10" s="126"/>
      <c r="C10" s="125" t="s">
        <v>17</v>
      </c>
      <c r="D10" s="125" t="s">
        <v>18</v>
      </c>
      <c r="E10" s="125" t="s">
        <v>140</v>
      </c>
      <c r="F10" s="125" t="s">
        <v>130</v>
      </c>
      <c r="G10" s="131" t="s">
        <v>19</v>
      </c>
      <c r="H10" s="132"/>
      <c r="I10" s="119" t="s">
        <v>20</v>
      </c>
      <c r="J10" s="119"/>
      <c r="K10" s="119"/>
    </row>
    <row r="11" spans="1:108" ht="24" customHeight="1" x14ac:dyDescent="0.3">
      <c r="A11" s="127"/>
      <c r="B11" s="128"/>
      <c r="C11" s="127"/>
      <c r="D11" s="127"/>
      <c r="E11" s="127"/>
      <c r="F11" s="127"/>
      <c r="G11" s="133" t="s">
        <v>21</v>
      </c>
      <c r="H11" s="134"/>
      <c r="I11" s="137" t="s">
        <v>22</v>
      </c>
      <c r="J11" s="137"/>
      <c r="K11" s="119" t="s">
        <v>23</v>
      </c>
    </row>
    <row r="12" spans="1:108" ht="189.75" customHeight="1" x14ac:dyDescent="0.3">
      <c r="A12" s="129"/>
      <c r="B12" s="130"/>
      <c r="C12" s="129"/>
      <c r="D12" s="129"/>
      <c r="E12" s="129"/>
      <c r="F12" s="129"/>
      <c r="G12" s="37" t="s">
        <v>24</v>
      </c>
      <c r="H12" s="37" t="s">
        <v>25</v>
      </c>
      <c r="I12" s="37" t="s">
        <v>24</v>
      </c>
      <c r="J12" s="38" t="s">
        <v>26</v>
      </c>
      <c r="K12" s="119"/>
    </row>
    <row r="13" spans="1:108" ht="20.25" customHeight="1" x14ac:dyDescent="0.3">
      <c r="A13" s="120">
        <v>1</v>
      </c>
      <c r="B13" s="121"/>
      <c r="C13" s="39">
        <v>2</v>
      </c>
      <c r="D13" s="39">
        <f t="shared" ref="D13:K13" si="0">C13+1</f>
        <v>3</v>
      </c>
      <c r="E13" s="39">
        <f t="shared" si="0"/>
        <v>4</v>
      </c>
      <c r="F13" s="39">
        <f t="shared" si="0"/>
        <v>5</v>
      </c>
      <c r="G13" s="39">
        <f t="shared" si="0"/>
        <v>6</v>
      </c>
      <c r="H13" s="39">
        <f t="shared" si="0"/>
        <v>7</v>
      </c>
      <c r="I13" s="39">
        <f t="shared" si="0"/>
        <v>8</v>
      </c>
      <c r="J13" s="39">
        <f t="shared" si="0"/>
        <v>9</v>
      </c>
      <c r="K13" s="40">
        <f t="shared" si="0"/>
        <v>10</v>
      </c>
    </row>
    <row r="14" spans="1:108" ht="91.5" customHeight="1" x14ac:dyDescent="0.3">
      <c r="A14" s="122" t="s">
        <v>128</v>
      </c>
      <c r="B14" s="93"/>
      <c r="C14" s="41" t="s">
        <v>3</v>
      </c>
      <c r="D14" s="42"/>
      <c r="E14" s="42" t="s">
        <v>27</v>
      </c>
      <c r="F14" s="42" t="s">
        <v>27</v>
      </c>
      <c r="G14" s="43">
        <f>G15+G17+G18+G21+G23+G25+G26+G27</f>
        <v>2492.39</v>
      </c>
      <c r="H14" s="43" t="s">
        <v>27</v>
      </c>
      <c r="I14" s="43">
        <f>I15+I17+I18+I21+I23+I25+I26+I27</f>
        <v>4797818.8</v>
      </c>
      <c r="J14" s="44" t="s">
        <v>27</v>
      </c>
      <c r="K14" s="45">
        <f>I14/(I63+J63)*100</f>
        <v>16.86</v>
      </c>
    </row>
    <row r="15" spans="1:108" ht="93" customHeight="1" x14ac:dyDescent="0.3">
      <c r="A15" s="117" t="s">
        <v>98</v>
      </c>
      <c r="B15" s="93"/>
      <c r="C15" s="46" t="s">
        <v>4</v>
      </c>
      <c r="D15" s="47" t="s">
        <v>28</v>
      </c>
      <c r="E15" s="48">
        <v>4.0999999999999999E-4</v>
      </c>
      <c r="F15" s="49">
        <v>86611.56</v>
      </c>
      <c r="G15" s="49">
        <v>35.1</v>
      </c>
      <c r="H15" s="49" t="s">
        <v>27</v>
      </c>
      <c r="I15" s="50">
        <v>67557.02</v>
      </c>
      <c r="J15" s="51" t="s">
        <v>27</v>
      </c>
      <c r="K15" s="51" t="s">
        <v>27</v>
      </c>
    </row>
    <row r="16" spans="1:108" ht="54" customHeight="1" x14ac:dyDescent="0.3">
      <c r="A16" s="117" t="s">
        <v>125</v>
      </c>
      <c r="B16" s="118"/>
      <c r="C16" s="46" t="s">
        <v>6</v>
      </c>
      <c r="D16" s="47" t="s">
        <v>28</v>
      </c>
      <c r="E16" s="52">
        <v>0</v>
      </c>
      <c r="F16" s="49">
        <v>0</v>
      </c>
      <c r="G16" s="49">
        <v>0</v>
      </c>
      <c r="H16" s="49" t="s">
        <v>27</v>
      </c>
      <c r="I16" s="50">
        <v>0</v>
      </c>
      <c r="J16" s="51" t="s">
        <v>27</v>
      </c>
      <c r="K16" s="51" t="s">
        <v>27</v>
      </c>
    </row>
    <row r="17" spans="1:11" ht="79.5" customHeight="1" x14ac:dyDescent="0.3">
      <c r="A17" s="94" t="s">
        <v>99</v>
      </c>
      <c r="B17" s="111"/>
      <c r="C17" s="46" t="s">
        <v>7</v>
      </c>
      <c r="D17" s="53" t="s">
        <v>95</v>
      </c>
      <c r="E17" s="54">
        <v>0.36399999999999999</v>
      </c>
      <c r="F17" s="49">
        <v>689.03</v>
      </c>
      <c r="G17" s="49">
        <v>250.71</v>
      </c>
      <c r="H17" s="49" t="s">
        <v>27</v>
      </c>
      <c r="I17" s="50">
        <v>482606.32</v>
      </c>
      <c r="J17" s="51" t="s">
        <v>27</v>
      </c>
      <c r="K17" s="51" t="s">
        <v>27</v>
      </c>
    </row>
    <row r="18" spans="1:11" ht="39" customHeight="1" x14ac:dyDescent="0.3">
      <c r="A18" s="98"/>
      <c r="B18" s="112"/>
      <c r="C18" s="46" t="s">
        <v>8</v>
      </c>
      <c r="D18" s="53" t="s">
        <v>29</v>
      </c>
      <c r="E18" s="54">
        <v>0.124</v>
      </c>
      <c r="F18" s="49">
        <v>1998.68</v>
      </c>
      <c r="G18" s="49">
        <v>248.79</v>
      </c>
      <c r="H18" s="49" t="s">
        <v>27</v>
      </c>
      <c r="I18" s="50">
        <v>478917.29</v>
      </c>
      <c r="J18" s="51" t="s">
        <v>27</v>
      </c>
      <c r="K18" s="51" t="s">
        <v>27</v>
      </c>
    </row>
    <row r="19" spans="1:11" ht="65.400000000000006" customHeight="1" x14ac:dyDescent="0.3">
      <c r="A19" s="113" t="s">
        <v>125</v>
      </c>
      <c r="B19" s="114"/>
      <c r="C19" s="46" t="s">
        <v>9</v>
      </c>
      <c r="D19" s="53" t="s">
        <v>95</v>
      </c>
      <c r="E19" s="54">
        <v>0</v>
      </c>
      <c r="F19" s="49">
        <v>0</v>
      </c>
      <c r="G19" s="49">
        <v>0</v>
      </c>
      <c r="H19" s="49" t="s">
        <v>27</v>
      </c>
      <c r="I19" s="50">
        <v>0</v>
      </c>
      <c r="J19" s="51" t="s">
        <v>27</v>
      </c>
      <c r="K19" s="51" t="s">
        <v>27</v>
      </c>
    </row>
    <row r="20" spans="1:11" ht="17.25" customHeight="1" x14ac:dyDescent="0.3">
      <c r="A20" s="115"/>
      <c r="B20" s="116"/>
      <c r="C20" s="46" t="s">
        <v>10</v>
      </c>
      <c r="D20" s="53" t="s">
        <v>29</v>
      </c>
      <c r="E20" s="54">
        <v>0</v>
      </c>
      <c r="F20" s="49">
        <v>0</v>
      </c>
      <c r="G20" s="49">
        <v>0</v>
      </c>
      <c r="H20" s="49" t="s">
        <v>27</v>
      </c>
      <c r="I20" s="50">
        <v>0</v>
      </c>
      <c r="J20" s="51" t="s">
        <v>27</v>
      </c>
      <c r="K20" s="51" t="s">
        <v>27</v>
      </c>
    </row>
    <row r="21" spans="1:11" ht="72.75" customHeight="1" x14ac:dyDescent="0.3">
      <c r="A21" s="92" t="s">
        <v>100</v>
      </c>
      <c r="B21" s="109"/>
      <c r="C21" s="46" t="s">
        <v>11</v>
      </c>
      <c r="D21" s="37" t="s">
        <v>30</v>
      </c>
      <c r="E21" s="54">
        <v>1.2999999999999999E-2</v>
      </c>
      <c r="F21" s="49">
        <v>90695.19</v>
      </c>
      <c r="G21" s="49">
        <v>1196.1400000000001</v>
      </c>
      <c r="H21" s="49" t="s">
        <v>27</v>
      </c>
      <c r="I21" s="50">
        <v>2302569.4500000002</v>
      </c>
      <c r="J21" s="51" t="s">
        <v>27</v>
      </c>
      <c r="K21" s="51" t="s">
        <v>27</v>
      </c>
    </row>
    <row r="22" spans="1:11" s="8" customFormat="1" ht="57.75" customHeight="1" x14ac:dyDescent="0.3">
      <c r="A22" s="117" t="s">
        <v>125</v>
      </c>
      <c r="B22" s="118"/>
      <c r="C22" s="46" t="s">
        <v>12</v>
      </c>
      <c r="D22" s="37" t="s">
        <v>30</v>
      </c>
      <c r="E22" s="55">
        <v>1.13E-4</v>
      </c>
      <c r="F22" s="49">
        <v>23041.47</v>
      </c>
      <c r="G22" s="49">
        <v>2.6</v>
      </c>
      <c r="H22" s="49" t="s">
        <v>27</v>
      </c>
      <c r="I22" s="50">
        <v>5000</v>
      </c>
      <c r="J22" s="51" t="s">
        <v>27</v>
      </c>
      <c r="K22" s="51" t="s">
        <v>27</v>
      </c>
    </row>
    <row r="23" spans="1:11" ht="63.75" customHeight="1" x14ac:dyDescent="0.3">
      <c r="A23" s="92" t="s">
        <v>101</v>
      </c>
      <c r="B23" s="109"/>
      <c r="C23" s="46" t="s">
        <v>13</v>
      </c>
      <c r="D23" s="37" t="s">
        <v>31</v>
      </c>
      <c r="E23" s="52">
        <v>2.2000000000000001E-3</v>
      </c>
      <c r="F23" s="49">
        <v>21388.31</v>
      </c>
      <c r="G23" s="49">
        <v>47.68</v>
      </c>
      <c r="H23" s="49" t="s">
        <v>27</v>
      </c>
      <c r="I23" s="50">
        <v>91777.25</v>
      </c>
      <c r="J23" s="51" t="s">
        <v>27</v>
      </c>
      <c r="K23" s="51" t="s">
        <v>27</v>
      </c>
    </row>
    <row r="24" spans="1:11" ht="55.5" customHeight="1" x14ac:dyDescent="0.3">
      <c r="A24" s="117" t="s">
        <v>125</v>
      </c>
      <c r="B24" s="118"/>
      <c r="C24" s="46" t="s">
        <v>32</v>
      </c>
      <c r="D24" s="37" t="s">
        <v>31</v>
      </c>
      <c r="E24" s="54">
        <v>0</v>
      </c>
      <c r="F24" s="49">
        <v>0</v>
      </c>
      <c r="G24" s="49">
        <v>0</v>
      </c>
      <c r="H24" s="49" t="s">
        <v>27</v>
      </c>
      <c r="I24" s="50">
        <v>0</v>
      </c>
      <c r="J24" s="51" t="s">
        <v>27</v>
      </c>
      <c r="K24" s="51" t="s">
        <v>27</v>
      </c>
    </row>
    <row r="25" spans="1:11" ht="37.5" customHeight="1" x14ac:dyDescent="0.3">
      <c r="A25" s="92" t="s">
        <v>102</v>
      </c>
      <c r="B25" s="93"/>
      <c r="C25" s="46" t="s">
        <v>33</v>
      </c>
      <c r="D25" s="47" t="s">
        <v>34</v>
      </c>
      <c r="E25" s="54">
        <v>6.6000000000000003E-2</v>
      </c>
      <c r="F25" s="49">
        <v>2579.9499999999998</v>
      </c>
      <c r="G25" s="49">
        <v>171.17</v>
      </c>
      <c r="H25" s="49" t="s">
        <v>27</v>
      </c>
      <c r="I25" s="50">
        <v>329501.34999999998</v>
      </c>
      <c r="J25" s="51" t="s">
        <v>27</v>
      </c>
      <c r="K25" s="51" t="s">
        <v>27</v>
      </c>
    </row>
    <row r="26" spans="1:11" ht="43.5" customHeight="1" x14ac:dyDescent="0.3">
      <c r="A26" s="92" t="s">
        <v>103</v>
      </c>
      <c r="B26" s="93"/>
      <c r="C26" s="46" t="s">
        <v>35</v>
      </c>
      <c r="D26" s="47"/>
      <c r="E26" s="47" t="s">
        <v>27</v>
      </c>
      <c r="F26" s="47" t="s">
        <v>27</v>
      </c>
      <c r="G26" s="49">
        <v>532.41</v>
      </c>
      <c r="H26" s="49" t="s">
        <v>27</v>
      </c>
      <c r="I26" s="49">
        <v>1024890.12</v>
      </c>
      <c r="J26" s="51" t="s">
        <v>27</v>
      </c>
      <c r="K26" s="44" t="s">
        <v>27</v>
      </c>
    </row>
    <row r="27" spans="1:11" ht="72.75" customHeight="1" x14ac:dyDescent="0.3">
      <c r="A27" s="92" t="s">
        <v>104</v>
      </c>
      <c r="B27" s="93"/>
      <c r="C27" s="46" t="s">
        <v>36</v>
      </c>
      <c r="D27" s="37" t="s">
        <v>30</v>
      </c>
      <c r="E27" s="42" t="s">
        <v>27</v>
      </c>
      <c r="F27" s="42" t="s">
        <v>27</v>
      </c>
      <c r="G27" s="49">
        <v>10.39</v>
      </c>
      <c r="H27" s="43" t="s">
        <v>27</v>
      </c>
      <c r="I27" s="50">
        <v>20000</v>
      </c>
      <c r="J27" s="44" t="s">
        <v>27</v>
      </c>
      <c r="K27" s="44" t="s">
        <v>27</v>
      </c>
    </row>
    <row r="28" spans="1:11" ht="138.75" customHeight="1" x14ac:dyDescent="0.3">
      <c r="A28" s="101" t="s">
        <v>129</v>
      </c>
      <c r="B28" s="93"/>
      <c r="C28" s="56" t="s">
        <v>37</v>
      </c>
      <c r="D28" s="42"/>
      <c r="E28" s="42" t="s">
        <v>27</v>
      </c>
      <c r="F28" s="42" t="s">
        <v>27</v>
      </c>
      <c r="G28" s="42">
        <f>G29+G30+G31+G32</f>
        <v>249.23599999999999</v>
      </c>
      <c r="H28" s="42" t="s">
        <v>27</v>
      </c>
      <c r="I28" s="42">
        <f>I29+I30+I31+I32</f>
        <v>479778.65</v>
      </c>
      <c r="J28" s="44" t="s">
        <v>27</v>
      </c>
      <c r="K28" s="45">
        <f>I28/(I63+J63)*100</f>
        <v>1.69</v>
      </c>
    </row>
    <row r="29" spans="1:11" ht="21.6" customHeight="1" x14ac:dyDescent="0.3">
      <c r="A29" s="92" t="s">
        <v>105</v>
      </c>
      <c r="B29" s="93"/>
      <c r="C29" s="46" t="s">
        <v>38</v>
      </c>
      <c r="D29" s="47" t="s">
        <v>39</v>
      </c>
      <c r="E29" s="47" t="s">
        <v>27</v>
      </c>
      <c r="F29" s="47" t="s">
        <v>27</v>
      </c>
      <c r="G29" s="47">
        <v>8.0090000000000003</v>
      </c>
      <c r="H29" s="47" t="s">
        <v>27</v>
      </c>
      <c r="I29" s="51">
        <v>15417</v>
      </c>
      <c r="J29" s="51" t="s">
        <v>27</v>
      </c>
      <c r="K29" s="51" t="s">
        <v>27</v>
      </c>
    </row>
    <row r="30" spans="1:11" ht="27" customHeight="1" x14ac:dyDescent="0.3">
      <c r="A30" s="92" t="s">
        <v>106</v>
      </c>
      <c r="B30" s="93"/>
      <c r="C30" s="46" t="s">
        <v>40</v>
      </c>
      <c r="D30" s="47" t="s">
        <v>39</v>
      </c>
      <c r="E30" s="47" t="s">
        <v>27</v>
      </c>
      <c r="F30" s="47" t="s">
        <v>27</v>
      </c>
      <c r="G30" s="47">
        <v>0</v>
      </c>
      <c r="H30" s="47" t="s">
        <v>27</v>
      </c>
      <c r="I30" s="51">
        <v>0</v>
      </c>
      <c r="J30" s="51" t="s">
        <v>27</v>
      </c>
      <c r="K30" s="51" t="s">
        <v>27</v>
      </c>
    </row>
    <row r="31" spans="1:11" ht="21.6" customHeight="1" x14ac:dyDescent="0.3">
      <c r="A31" s="92" t="s">
        <v>107</v>
      </c>
      <c r="B31" s="93"/>
      <c r="C31" s="46" t="s">
        <v>41</v>
      </c>
      <c r="D31" s="47" t="s">
        <v>39</v>
      </c>
      <c r="E31" s="47" t="s">
        <v>27</v>
      </c>
      <c r="F31" s="47" t="s">
        <v>27</v>
      </c>
      <c r="G31" s="47">
        <v>0</v>
      </c>
      <c r="H31" s="47" t="s">
        <v>27</v>
      </c>
      <c r="I31" s="51">
        <v>0</v>
      </c>
      <c r="J31" s="51" t="s">
        <v>27</v>
      </c>
      <c r="K31" s="51" t="s">
        <v>27</v>
      </c>
    </row>
    <row r="32" spans="1:11" ht="31.2" customHeight="1" x14ac:dyDescent="0.3">
      <c r="A32" s="92" t="s">
        <v>108</v>
      </c>
      <c r="B32" s="93"/>
      <c r="C32" s="46" t="s">
        <v>42</v>
      </c>
      <c r="D32" s="47" t="s">
        <v>39</v>
      </c>
      <c r="E32" s="47" t="s">
        <v>27</v>
      </c>
      <c r="F32" s="47" t="s">
        <v>27</v>
      </c>
      <c r="G32" s="47">
        <v>241.227</v>
      </c>
      <c r="H32" s="47" t="s">
        <v>27</v>
      </c>
      <c r="I32" s="51">
        <v>464361.65</v>
      </c>
      <c r="J32" s="51" t="s">
        <v>27</v>
      </c>
      <c r="K32" s="51" t="s">
        <v>27</v>
      </c>
    </row>
    <row r="33" spans="1:12" s="9" customFormat="1" ht="60.75" customHeight="1" x14ac:dyDescent="0.3">
      <c r="A33" s="101" t="s">
        <v>43</v>
      </c>
      <c r="B33" s="105"/>
      <c r="C33" s="56" t="s">
        <v>44</v>
      </c>
      <c r="D33" s="42"/>
      <c r="E33" s="42" t="s">
        <v>27</v>
      </c>
      <c r="F33" s="42" t="s">
        <v>27</v>
      </c>
      <c r="G33" s="42" t="s">
        <v>27</v>
      </c>
      <c r="H33" s="57">
        <f>H44+H43</f>
        <v>12264.68</v>
      </c>
      <c r="I33" s="58" t="s">
        <v>27</v>
      </c>
      <c r="J33" s="57">
        <f>J44+J43</f>
        <v>23179971.670000002</v>
      </c>
      <c r="K33" s="45">
        <f>J33/(I63+J63)*100</f>
        <v>81.45</v>
      </c>
    </row>
    <row r="34" spans="1:12" ht="40.950000000000003" customHeight="1" x14ac:dyDescent="0.3">
      <c r="A34" s="92" t="s">
        <v>109</v>
      </c>
      <c r="B34" s="93"/>
      <c r="C34" s="46" t="s">
        <v>45</v>
      </c>
      <c r="D34" s="47" t="s">
        <v>28</v>
      </c>
      <c r="E34" s="47">
        <f t="shared" ref="E34:F41" si="1">E45</f>
        <v>0.3</v>
      </c>
      <c r="F34" s="59">
        <f t="shared" si="1"/>
        <v>2539.85</v>
      </c>
      <c r="G34" s="47" t="s">
        <v>27</v>
      </c>
      <c r="H34" s="59">
        <f t="shared" ref="H34:H41" si="2">H45</f>
        <v>761.95</v>
      </c>
      <c r="I34" s="60" t="s">
        <v>27</v>
      </c>
      <c r="J34" s="61">
        <f t="shared" ref="J34:J41" si="3">J45</f>
        <v>1440076.17</v>
      </c>
      <c r="K34" s="51" t="s">
        <v>27</v>
      </c>
      <c r="L34" s="17"/>
    </row>
    <row r="35" spans="1:12" ht="54" x14ac:dyDescent="0.3">
      <c r="A35" s="110" t="s">
        <v>110</v>
      </c>
      <c r="B35" s="62" t="s">
        <v>46</v>
      </c>
      <c r="C35" s="63" t="s">
        <v>47</v>
      </c>
      <c r="D35" s="53" t="s">
        <v>95</v>
      </c>
      <c r="E35" s="47">
        <f t="shared" si="1"/>
        <v>2.35</v>
      </c>
      <c r="F35" s="59">
        <f t="shared" si="1"/>
        <v>525.14</v>
      </c>
      <c r="G35" s="51" t="s">
        <v>27</v>
      </c>
      <c r="H35" s="59">
        <f t="shared" si="2"/>
        <v>1234.08</v>
      </c>
      <c r="I35" s="61" t="s">
        <v>27</v>
      </c>
      <c r="J35" s="61">
        <f t="shared" si="3"/>
        <v>2332380.6800000002</v>
      </c>
      <c r="K35" s="51" t="s">
        <v>27</v>
      </c>
      <c r="L35" s="17"/>
    </row>
    <row r="36" spans="1:12" ht="65.400000000000006" customHeight="1" x14ac:dyDescent="0.3">
      <c r="A36" s="110"/>
      <c r="B36" s="62" t="s">
        <v>48</v>
      </c>
      <c r="C36" s="63" t="s">
        <v>49</v>
      </c>
      <c r="D36" s="53" t="s">
        <v>96</v>
      </c>
      <c r="E36" s="47">
        <f t="shared" si="1"/>
        <v>0.56000000000000005</v>
      </c>
      <c r="F36" s="59">
        <f t="shared" si="1"/>
        <v>672.27</v>
      </c>
      <c r="G36" s="51" t="s">
        <v>27</v>
      </c>
      <c r="H36" s="59">
        <f t="shared" si="2"/>
        <v>376.47</v>
      </c>
      <c r="I36" s="61" t="s">
        <v>27</v>
      </c>
      <c r="J36" s="61">
        <f t="shared" si="3"/>
        <v>711524.07</v>
      </c>
      <c r="K36" s="51" t="s">
        <v>27</v>
      </c>
      <c r="L36" s="17"/>
    </row>
    <row r="37" spans="1:12" ht="36" x14ac:dyDescent="0.3">
      <c r="A37" s="110"/>
      <c r="B37" s="62" t="s">
        <v>51</v>
      </c>
      <c r="C37" s="63" t="s">
        <v>52</v>
      </c>
      <c r="D37" s="53" t="s">
        <v>29</v>
      </c>
      <c r="E37" s="47">
        <f t="shared" si="1"/>
        <v>1.98</v>
      </c>
      <c r="F37" s="59">
        <f t="shared" si="1"/>
        <v>1471.29</v>
      </c>
      <c r="G37" s="51" t="s">
        <v>27</v>
      </c>
      <c r="H37" s="59">
        <f t="shared" si="2"/>
        <v>2913.15</v>
      </c>
      <c r="I37" s="61" t="s">
        <v>27</v>
      </c>
      <c r="J37" s="61">
        <f t="shared" si="3"/>
        <v>5505788</v>
      </c>
      <c r="K37" s="51" t="s">
        <v>27</v>
      </c>
      <c r="L37" s="17"/>
    </row>
    <row r="38" spans="1:12" ht="69" customHeight="1" x14ac:dyDescent="0.3">
      <c r="A38" s="92" t="s">
        <v>111</v>
      </c>
      <c r="B38" s="93"/>
      <c r="C38" s="46" t="s">
        <v>53</v>
      </c>
      <c r="D38" s="37" t="s">
        <v>30</v>
      </c>
      <c r="E38" s="48">
        <f>E49</f>
        <v>0.17233000000000001</v>
      </c>
      <c r="F38" s="59">
        <f t="shared" si="1"/>
        <v>33883.82</v>
      </c>
      <c r="G38" s="51" t="s">
        <v>27</v>
      </c>
      <c r="H38" s="59">
        <f t="shared" si="2"/>
        <v>5839.2</v>
      </c>
      <c r="I38" s="61" t="s">
        <v>27</v>
      </c>
      <c r="J38" s="61">
        <f t="shared" si="3"/>
        <v>11035960.26</v>
      </c>
      <c r="K38" s="51" t="s">
        <v>27</v>
      </c>
      <c r="L38" s="17"/>
    </row>
    <row r="39" spans="1:12" s="8" customFormat="1" ht="58.5" customHeight="1" x14ac:dyDescent="0.3">
      <c r="A39" s="104" t="s">
        <v>124</v>
      </c>
      <c r="B39" s="105"/>
      <c r="C39" s="46" t="s">
        <v>54</v>
      </c>
      <c r="D39" s="47" t="s">
        <v>34</v>
      </c>
      <c r="E39" s="47">
        <f t="shared" si="1"/>
        <v>3.9E-2</v>
      </c>
      <c r="F39" s="59">
        <f t="shared" si="1"/>
        <v>2308.83</v>
      </c>
      <c r="G39" s="47" t="s">
        <v>27</v>
      </c>
      <c r="H39" s="59">
        <f t="shared" si="2"/>
        <v>90.04</v>
      </c>
      <c r="I39" s="64" t="s">
        <v>27</v>
      </c>
      <c r="J39" s="61">
        <f t="shared" si="3"/>
        <v>170181.68</v>
      </c>
      <c r="K39" s="51" t="s">
        <v>27</v>
      </c>
      <c r="L39" s="17"/>
    </row>
    <row r="40" spans="1:12" s="10" customFormat="1" ht="60.75" customHeight="1" x14ac:dyDescent="0.3">
      <c r="A40" s="104" t="s">
        <v>123</v>
      </c>
      <c r="B40" s="105"/>
      <c r="C40" s="46" t="s">
        <v>55</v>
      </c>
      <c r="D40" s="37" t="s">
        <v>30</v>
      </c>
      <c r="E40" s="48">
        <f t="shared" si="1"/>
        <v>3.47E-3</v>
      </c>
      <c r="F40" s="59">
        <f t="shared" si="1"/>
        <v>148290.56</v>
      </c>
      <c r="G40" s="47" t="s">
        <v>27</v>
      </c>
      <c r="H40" s="59">
        <f t="shared" si="2"/>
        <v>515.26</v>
      </c>
      <c r="I40" s="64" t="s">
        <v>27</v>
      </c>
      <c r="J40" s="61">
        <f t="shared" si="3"/>
        <v>973824.09</v>
      </c>
      <c r="K40" s="51" t="s">
        <v>27</v>
      </c>
      <c r="L40" s="17"/>
    </row>
    <row r="41" spans="1:12" ht="69" customHeight="1" x14ac:dyDescent="0.3">
      <c r="A41" s="92" t="s">
        <v>112</v>
      </c>
      <c r="B41" s="93"/>
      <c r="C41" s="46" t="s">
        <v>56</v>
      </c>
      <c r="D41" s="37" t="s">
        <v>31</v>
      </c>
      <c r="E41" s="47">
        <f t="shared" si="1"/>
        <v>0.06</v>
      </c>
      <c r="F41" s="59">
        <f t="shared" si="1"/>
        <v>16637.95</v>
      </c>
      <c r="G41" s="47" t="s">
        <v>27</v>
      </c>
      <c r="H41" s="59">
        <f t="shared" si="2"/>
        <v>998.28</v>
      </c>
      <c r="I41" s="61" t="s">
        <v>27</v>
      </c>
      <c r="J41" s="61">
        <f t="shared" si="3"/>
        <v>1886727.4</v>
      </c>
      <c r="K41" s="51" t="s">
        <v>27</v>
      </c>
      <c r="L41" s="17"/>
    </row>
    <row r="42" spans="1:12" ht="42.75" customHeight="1" x14ac:dyDescent="0.3">
      <c r="A42" s="92" t="s">
        <v>113</v>
      </c>
      <c r="B42" s="109"/>
      <c r="C42" s="46" t="s">
        <v>57</v>
      </c>
      <c r="D42" s="47" t="s">
        <v>34</v>
      </c>
      <c r="E42" s="47"/>
      <c r="F42" s="47"/>
      <c r="G42" s="51" t="s">
        <v>27</v>
      </c>
      <c r="H42" s="47"/>
      <c r="I42" s="65" t="s">
        <v>27</v>
      </c>
      <c r="J42" s="66"/>
      <c r="K42" s="51" t="s">
        <v>27</v>
      </c>
    </row>
    <row r="43" spans="1:12" ht="23.25" customHeight="1" x14ac:dyDescent="0.3">
      <c r="A43" s="92" t="s">
        <v>114</v>
      </c>
      <c r="B43" s="93"/>
      <c r="C43" s="46" t="s">
        <v>58</v>
      </c>
      <c r="D43" s="42"/>
      <c r="E43" s="42" t="s">
        <v>27</v>
      </c>
      <c r="F43" s="42" t="s">
        <v>27</v>
      </c>
      <c r="G43" s="42" t="s">
        <v>27</v>
      </c>
      <c r="H43" s="43">
        <v>141.55000000000001</v>
      </c>
      <c r="I43" s="67" t="s">
        <v>27</v>
      </c>
      <c r="J43" s="68">
        <v>267515.09000000003</v>
      </c>
      <c r="K43" s="44" t="s">
        <v>27</v>
      </c>
    </row>
    <row r="44" spans="1:12" ht="94.5" customHeight="1" x14ac:dyDescent="0.3">
      <c r="A44" s="92" t="s">
        <v>115</v>
      </c>
      <c r="B44" s="93"/>
      <c r="C44" s="46" t="s">
        <v>59</v>
      </c>
      <c r="D44" s="47"/>
      <c r="E44" s="47" t="s">
        <v>27</v>
      </c>
      <c r="F44" s="47" t="s">
        <v>27</v>
      </c>
      <c r="G44" s="47" t="s">
        <v>27</v>
      </c>
      <c r="H44" s="59">
        <f>H45+H46+H47+H48+H49+H52</f>
        <v>12123.13</v>
      </c>
      <c r="I44" s="65" t="s">
        <v>27</v>
      </c>
      <c r="J44" s="64">
        <f>J45+J46+J47+J48+J49+J52</f>
        <v>22912456.579999998</v>
      </c>
      <c r="K44" s="69"/>
    </row>
    <row r="45" spans="1:12" ht="30" customHeight="1" x14ac:dyDescent="0.3">
      <c r="A45" s="92" t="s">
        <v>116</v>
      </c>
      <c r="B45" s="93"/>
      <c r="C45" s="46" t="s">
        <v>60</v>
      </c>
      <c r="D45" s="47" t="s">
        <v>28</v>
      </c>
      <c r="E45" s="47">
        <v>0.3</v>
      </c>
      <c r="F45" s="59">
        <v>2539.85</v>
      </c>
      <c r="G45" s="47" t="s">
        <v>27</v>
      </c>
      <c r="H45" s="59">
        <v>761.95</v>
      </c>
      <c r="I45" s="65" t="s">
        <v>27</v>
      </c>
      <c r="J45" s="61">
        <v>1440076.17</v>
      </c>
      <c r="K45" s="51" t="s">
        <v>27</v>
      </c>
    </row>
    <row r="46" spans="1:12" ht="66.599999999999994" customHeight="1" x14ac:dyDescent="0.3">
      <c r="A46" s="94" t="s">
        <v>110</v>
      </c>
      <c r="B46" s="106"/>
      <c r="C46" s="46" t="s">
        <v>61</v>
      </c>
      <c r="D46" s="53" t="s">
        <v>95</v>
      </c>
      <c r="E46" s="70">
        <v>2.35</v>
      </c>
      <c r="F46" s="47">
        <v>525.14</v>
      </c>
      <c r="G46" s="51" t="s">
        <v>27</v>
      </c>
      <c r="H46" s="59">
        <v>1234.08</v>
      </c>
      <c r="I46" s="65" t="s">
        <v>27</v>
      </c>
      <c r="J46" s="61">
        <v>2332380.6800000002</v>
      </c>
      <c r="K46" s="51" t="s">
        <v>27</v>
      </c>
    </row>
    <row r="47" spans="1:12" ht="65.400000000000006" customHeight="1" x14ac:dyDescent="0.3">
      <c r="A47" s="96"/>
      <c r="B47" s="107"/>
      <c r="C47" s="46" t="s">
        <v>62</v>
      </c>
      <c r="D47" s="53" t="s">
        <v>50</v>
      </c>
      <c r="E47" s="70">
        <v>0.56000000000000005</v>
      </c>
      <c r="F47" s="49">
        <v>672.27</v>
      </c>
      <c r="G47" s="51" t="s">
        <v>27</v>
      </c>
      <c r="H47" s="47">
        <v>376.47</v>
      </c>
      <c r="I47" s="65" t="s">
        <v>27</v>
      </c>
      <c r="J47" s="61">
        <v>711524.07</v>
      </c>
      <c r="K47" s="51" t="s">
        <v>27</v>
      </c>
    </row>
    <row r="48" spans="1:12" ht="19.2" customHeight="1" x14ac:dyDescent="0.3">
      <c r="A48" s="98"/>
      <c r="B48" s="108"/>
      <c r="C48" s="46" t="s">
        <v>63</v>
      </c>
      <c r="D48" s="53" t="s">
        <v>29</v>
      </c>
      <c r="E48" s="70">
        <v>1.98</v>
      </c>
      <c r="F48" s="59">
        <v>1471.29</v>
      </c>
      <c r="G48" s="51" t="s">
        <v>27</v>
      </c>
      <c r="H48" s="59">
        <v>2913.15</v>
      </c>
      <c r="I48" s="65" t="s">
        <v>27</v>
      </c>
      <c r="J48" s="61">
        <v>5505788</v>
      </c>
      <c r="K48" s="51" t="s">
        <v>27</v>
      </c>
    </row>
    <row r="49" spans="1:11" ht="63" customHeight="1" x14ac:dyDescent="0.3">
      <c r="A49" s="92" t="s">
        <v>117</v>
      </c>
      <c r="B49" s="93"/>
      <c r="C49" s="46" t="s">
        <v>64</v>
      </c>
      <c r="D49" s="37" t="s">
        <v>30</v>
      </c>
      <c r="E49" s="48">
        <v>0.17233000000000001</v>
      </c>
      <c r="F49" s="59">
        <v>33883.82</v>
      </c>
      <c r="G49" s="51" t="s">
        <v>27</v>
      </c>
      <c r="H49" s="59">
        <v>5839.2</v>
      </c>
      <c r="I49" s="65" t="s">
        <v>27</v>
      </c>
      <c r="J49" s="61">
        <v>11035960.26</v>
      </c>
      <c r="K49" s="51" t="s">
        <v>27</v>
      </c>
    </row>
    <row r="50" spans="1:11" s="8" customFormat="1" ht="47.25" customHeight="1" x14ac:dyDescent="0.3">
      <c r="A50" s="100" t="s">
        <v>122</v>
      </c>
      <c r="B50" s="93"/>
      <c r="C50" s="46" t="s">
        <v>65</v>
      </c>
      <c r="D50" s="47" t="s">
        <v>34</v>
      </c>
      <c r="E50" s="47">
        <v>3.9E-2</v>
      </c>
      <c r="F50" s="59">
        <v>2308.83</v>
      </c>
      <c r="G50" s="47" t="s">
        <v>27</v>
      </c>
      <c r="H50" s="49">
        <v>90.04</v>
      </c>
      <c r="I50" s="71" t="s">
        <v>27</v>
      </c>
      <c r="J50" s="64">
        <v>170181.68</v>
      </c>
      <c r="K50" s="51" t="s">
        <v>27</v>
      </c>
    </row>
    <row r="51" spans="1:11" s="8" customFormat="1" ht="41.25" customHeight="1" x14ac:dyDescent="0.3">
      <c r="A51" s="100" t="s">
        <v>121</v>
      </c>
      <c r="B51" s="93"/>
      <c r="C51" s="46" t="s">
        <v>66</v>
      </c>
      <c r="D51" s="37" t="s">
        <v>30</v>
      </c>
      <c r="E51" s="48">
        <v>3.47E-3</v>
      </c>
      <c r="F51" s="59">
        <v>148290.56</v>
      </c>
      <c r="G51" s="47" t="s">
        <v>27</v>
      </c>
      <c r="H51" s="49">
        <v>515.26</v>
      </c>
      <c r="I51" s="71" t="s">
        <v>27</v>
      </c>
      <c r="J51" s="64">
        <v>973824.09</v>
      </c>
      <c r="K51" s="51" t="s">
        <v>27</v>
      </c>
    </row>
    <row r="52" spans="1:11" ht="41.25" customHeight="1" x14ac:dyDescent="0.3">
      <c r="A52" s="92" t="s">
        <v>118</v>
      </c>
      <c r="B52" s="93"/>
      <c r="C52" s="46" t="s">
        <v>67</v>
      </c>
      <c r="D52" s="37" t="s">
        <v>31</v>
      </c>
      <c r="E52" s="47">
        <v>0.06</v>
      </c>
      <c r="F52" s="59">
        <v>16637.95</v>
      </c>
      <c r="G52" s="47" t="s">
        <v>27</v>
      </c>
      <c r="H52" s="49">
        <v>998.28</v>
      </c>
      <c r="I52" s="65" t="s">
        <v>27</v>
      </c>
      <c r="J52" s="61">
        <v>1886727.4</v>
      </c>
      <c r="K52" s="51" t="s">
        <v>27</v>
      </c>
    </row>
    <row r="53" spans="1:11" ht="53.25" customHeight="1" x14ac:dyDescent="0.3">
      <c r="A53" s="92" t="s">
        <v>119</v>
      </c>
      <c r="B53" s="93"/>
      <c r="C53" s="46" t="s">
        <v>68</v>
      </c>
      <c r="D53" s="47"/>
      <c r="E53" s="42" t="s">
        <v>27</v>
      </c>
      <c r="F53" s="42" t="s">
        <v>27</v>
      </c>
      <c r="G53" s="42" t="s">
        <v>27</v>
      </c>
      <c r="H53" s="47"/>
      <c r="I53" s="44" t="s">
        <v>27</v>
      </c>
      <c r="J53" s="51"/>
      <c r="K53" s="51">
        <v>0</v>
      </c>
    </row>
    <row r="54" spans="1:11" ht="29.25" customHeight="1" x14ac:dyDescent="0.3">
      <c r="A54" s="92" t="s">
        <v>116</v>
      </c>
      <c r="B54" s="93"/>
      <c r="C54" s="46" t="s">
        <v>69</v>
      </c>
      <c r="D54" s="47" t="s">
        <v>28</v>
      </c>
      <c r="E54" s="47"/>
      <c r="F54" s="47"/>
      <c r="G54" s="47" t="s">
        <v>27</v>
      </c>
      <c r="H54" s="47"/>
      <c r="I54" s="51" t="s">
        <v>27</v>
      </c>
      <c r="J54" s="51"/>
      <c r="K54" s="51" t="s">
        <v>27</v>
      </c>
    </row>
    <row r="55" spans="1:11" ht="61.95" customHeight="1" x14ac:dyDescent="0.3">
      <c r="A55" s="94" t="s">
        <v>110</v>
      </c>
      <c r="B55" s="95"/>
      <c r="C55" s="46" t="s">
        <v>70</v>
      </c>
      <c r="D55" s="53" t="s">
        <v>95</v>
      </c>
      <c r="E55" s="70"/>
      <c r="F55" s="47"/>
      <c r="G55" s="47"/>
      <c r="H55" s="47"/>
      <c r="I55" s="51"/>
      <c r="J55" s="51"/>
      <c r="K55" s="51">
        <v>0</v>
      </c>
    </row>
    <row r="56" spans="1:11" ht="63" customHeight="1" x14ac:dyDescent="0.3">
      <c r="A56" s="96"/>
      <c r="B56" s="97"/>
      <c r="C56" s="46" t="s">
        <v>71</v>
      </c>
      <c r="D56" s="53" t="s">
        <v>96</v>
      </c>
      <c r="E56" s="70"/>
      <c r="F56" s="47"/>
      <c r="G56" s="47"/>
      <c r="H56" s="47"/>
      <c r="I56" s="51"/>
      <c r="J56" s="51"/>
      <c r="K56" s="51">
        <v>0</v>
      </c>
    </row>
    <row r="57" spans="1:11" ht="24.6" customHeight="1" x14ac:dyDescent="0.3">
      <c r="A57" s="98"/>
      <c r="B57" s="99"/>
      <c r="C57" s="46" t="s">
        <v>72</v>
      </c>
      <c r="D57" s="53" t="s">
        <v>29</v>
      </c>
      <c r="E57" s="70"/>
      <c r="F57" s="47"/>
      <c r="G57" s="47"/>
      <c r="H57" s="47"/>
      <c r="I57" s="51"/>
      <c r="J57" s="51"/>
      <c r="K57" s="51">
        <v>0</v>
      </c>
    </row>
    <row r="58" spans="1:11" ht="60" customHeight="1" x14ac:dyDescent="0.3">
      <c r="A58" s="92" t="s">
        <v>117</v>
      </c>
      <c r="B58" s="93"/>
      <c r="C58" s="46" t="s">
        <v>73</v>
      </c>
      <c r="D58" s="47" t="s">
        <v>74</v>
      </c>
      <c r="E58" s="47"/>
      <c r="F58" s="47"/>
      <c r="G58" s="42" t="s">
        <v>27</v>
      </c>
      <c r="H58" s="47"/>
      <c r="I58" s="44" t="s">
        <v>27</v>
      </c>
      <c r="J58" s="51"/>
      <c r="K58" s="44" t="s">
        <v>27</v>
      </c>
    </row>
    <row r="59" spans="1:11" s="8" customFormat="1" ht="39" customHeight="1" x14ac:dyDescent="0.3">
      <c r="A59" s="100" t="s">
        <v>122</v>
      </c>
      <c r="B59" s="93"/>
      <c r="C59" s="46" t="s">
        <v>75</v>
      </c>
      <c r="D59" s="47" t="s">
        <v>34</v>
      </c>
      <c r="E59" s="72"/>
      <c r="F59" s="72"/>
      <c r="G59" s="73"/>
      <c r="H59" s="72"/>
      <c r="I59" s="74"/>
      <c r="J59" s="75"/>
      <c r="K59" s="74"/>
    </row>
    <row r="60" spans="1:11" s="8" customFormat="1" ht="43.5" customHeight="1" x14ac:dyDescent="0.3">
      <c r="A60" s="100" t="s">
        <v>121</v>
      </c>
      <c r="B60" s="93"/>
      <c r="C60" s="46" t="s">
        <v>76</v>
      </c>
      <c r="D60" s="37" t="s">
        <v>30</v>
      </c>
      <c r="E60" s="72"/>
      <c r="F60" s="72"/>
      <c r="G60" s="73"/>
      <c r="H60" s="72"/>
      <c r="I60" s="74"/>
      <c r="J60" s="75"/>
      <c r="K60" s="74"/>
    </row>
    <row r="61" spans="1:11" ht="39.75" customHeight="1" x14ac:dyDescent="0.3">
      <c r="A61" s="92" t="s">
        <v>118</v>
      </c>
      <c r="B61" s="93"/>
      <c r="C61" s="76" t="s">
        <v>77</v>
      </c>
      <c r="D61" s="37" t="s">
        <v>31</v>
      </c>
      <c r="E61" s="77"/>
      <c r="F61" s="77"/>
      <c r="G61" s="78" t="s">
        <v>27</v>
      </c>
      <c r="H61" s="77"/>
      <c r="I61" s="79" t="s">
        <v>27</v>
      </c>
      <c r="J61" s="80"/>
      <c r="K61" s="79" t="s">
        <v>27</v>
      </c>
    </row>
    <row r="62" spans="1:11" ht="27" customHeight="1" x14ac:dyDescent="0.3">
      <c r="A62" s="92" t="s">
        <v>120</v>
      </c>
      <c r="B62" s="93"/>
      <c r="C62" s="76" t="s">
        <v>78</v>
      </c>
      <c r="D62" s="47" t="s">
        <v>34</v>
      </c>
      <c r="E62" s="77"/>
      <c r="F62" s="77"/>
      <c r="G62" s="78" t="s">
        <v>27</v>
      </c>
      <c r="H62" s="77"/>
      <c r="I62" s="79" t="s">
        <v>27</v>
      </c>
      <c r="J62" s="80"/>
      <c r="K62" s="79" t="s">
        <v>27</v>
      </c>
    </row>
    <row r="63" spans="1:11" ht="35.25" customHeight="1" x14ac:dyDescent="0.3">
      <c r="A63" s="101" t="s">
        <v>79</v>
      </c>
      <c r="B63" s="93"/>
      <c r="C63" s="56" t="s">
        <v>80</v>
      </c>
      <c r="D63" s="42"/>
      <c r="E63" s="42" t="s">
        <v>27</v>
      </c>
      <c r="F63" s="42" t="s">
        <v>27</v>
      </c>
      <c r="G63" s="43">
        <f>G14+G28</f>
        <v>2741.63</v>
      </c>
      <c r="H63" s="43">
        <f>H33</f>
        <v>12264.68</v>
      </c>
      <c r="I63" s="43">
        <f>I14+I28</f>
        <v>5277597.45</v>
      </c>
      <c r="J63" s="43">
        <f>J33</f>
        <v>23179971.670000002</v>
      </c>
      <c r="K63" s="81">
        <f>K14+K33+K28</f>
        <v>100</v>
      </c>
    </row>
    <row r="64" spans="1:11" ht="18" x14ac:dyDescent="0.35">
      <c r="A64" s="82"/>
      <c r="B64" s="82"/>
      <c r="C64" s="36"/>
      <c r="D64" s="36"/>
      <c r="E64" s="36"/>
      <c r="F64" s="36"/>
      <c r="G64" s="36"/>
      <c r="H64" s="36"/>
      <c r="I64" s="36"/>
      <c r="J64" s="36"/>
      <c r="K64" s="34" t="s">
        <v>97</v>
      </c>
    </row>
    <row r="65" spans="1:108" x14ac:dyDescent="0.3">
      <c r="A65" s="123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</row>
    <row r="66" spans="1:108" x14ac:dyDescent="0.3">
      <c r="I66" s="11"/>
      <c r="J66" s="12"/>
    </row>
    <row r="67" spans="1:108" ht="15" customHeight="1" x14ac:dyDescent="0.3">
      <c r="A67" s="102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</row>
    <row r="68" spans="1:108" x14ac:dyDescent="0.3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</row>
    <row r="69" spans="1:108" x14ac:dyDescent="0.3">
      <c r="I69" s="11"/>
      <c r="J69" s="12"/>
    </row>
    <row r="70" spans="1:108" ht="15" customHeight="1" x14ac:dyDescent="0.3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</row>
    <row r="71" spans="1:108" x14ac:dyDescent="0.3">
      <c r="C71" s="5"/>
      <c r="D71" s="5"/>
      <c r="E71" s="5"/>
      <c r="F71" s="5"/>
      <c r="G71" s="5"/>
      <c r="H71" s="5"/>
      <c r="I71" s="5"/>
      <c r="J71" s="5"/>
      <c r="K71" s="5"/>
    </row>
  </sheetData>
  <mergeCells count="64">
    <mergeCell ref="H3:K3"/>
    <mergeCell ref="H4:K4"/>
    <mergeCell ref="A65:K65"/>
    <mergeCell ref="H5:K5"/>
    <mergeCell ref="A10:B12"/>
    <mergeCell ref="C10:C12"/>
    <mergeCell ref="D10:D12"/>
    <mergeCell ref="E10:E12"/>
    <mergeCell ref="F10:F12"/>
    <mergeCell ref="G10:H10"/>
    <mergeCell ref="I10:K10"/>
    <mergeCell ref="G11:H11"/>
    <mergeCell ref="A6:K6"/>
    <mergeCell ref="A7:K7"/>
    <mergeCell ref="A8:K8"/>
    <mergeCell ref="A24:B24"/>
    <mergeCell ref="I11:J11"/>
    <mergeCell ref="K11:K12"/>
    <mergeCell ref="A13:B13"/>
    <mergeCell ref="A14:B14"/>
    <mergeCell ref="A15:B15"/>
    <mergeCell ref="A16:B16"/>
    <mergeCell ref="A35:A37"/>
    <mergeCell ref="A17:B18"/>
    <mergeCell ref="A19:B20"/>
    <mergeCell ref="A21:B21"/>
    <mergeCell ref="A22:B22"/>
    <mergeCell ref="A23:B23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46:B48"/>
    <mergeCell ref="A49:B49"/>
    <mergeCell ref="A50:B50"/>
    <mergeCell ref="A51:B51"/>
    <mergeCell ref="A38:B38"/>
    <mergeCell ref="A41:B41"/>
    <mergeCell ref="A42:B42"/>
    <mergeCell ref="A43:B43"/>
    <mergeCell ref="A44:B44"/>
    <mergeCell ref="A45:B45"/>
    <mergeCell ref="H2:K2"/>
    <mergeCell ref="H1:K1"/>
    <mergeCell ref="A70:K70"/>
    <mergeCell ref="A53:B53"/>
    <mergeCell ref="A54:B54"/>
    <mergeCell ref="A55:B57"/>
    <mergeCell ref="A58:B58"/>
    <mergeCell ref="A59:B59"/>
    <mergeCell ref="A60:B60"/>
    <mergeCell ref="A61:B61"/>
    <mergeCell ref="A62:B62"/>
    <mergeCell ref="A63:B63"/>
    <mergeCell ref="A67:K68"/>
    <mergeCell ref="A52:B52"/>
    <mergeCell ref="A39:B39"/>
    <mergeCell ref="A40:B40"/>
  </mergeCells>
  <pageMargins left="1.1417322834645669" right="0.27559055118110237" top="0.59055118110236227" bottom="0.47244094488188981" header="0.31496062992125984" footer="0.31496062992125984"/>
  <pageSetup paperSize="9" scale="67" fitToHeight="0" orientation="landscape" r:id="rId1"/>
  <headerFooter differentFirst="1">
    <oddHeader>&amp;C&amp;"Times New Roman,обычный"&amp;14&amp;P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FP32"/>
  <sheetViews>
    <sheetView zoomScale="84" zoomScaleNormal="84" workbookViewId="0">
      <selection activeCell="BQ5" sqref="BQ5:DD5"/>
    </sheetView>
  </sheetViews>
  <sheetFormatPr defaultColWidth="0.88671875" defaultRowHeight="13.8" x14ac:dyDescent="0.25"/>
  <cols>
    <col min="1" max="1" width="2.44140625" style="1" customWidth="1"/>
    <col min="2" max="22" width="0.88671875" style="1" customWidth="1"/>
    <col min="23" max="25" width="0.6640625" style="1" customWidth="1"/>
    <col min="26" max="27" width="0.88671875" style="1" customWidth="1"/>
    <col min="28" max="28" width="0.33203125" style="1" customWidth="1"/>
    <col min="29" max="29" width="0.6640625" style="1" customWidth="1"/>
    <col min="30" max="30" width="0.88671875" style="1" customWidth="1"/>
    <col min="31" max="37" width="0.6640625" style="1" customWidth="1"/>
    <col min="38" max="39" width="0.88671875" style="1" customWidth="1"/>
    <col min="40" max="50" width="0.44140625" style="1" customWidth="1"/>
    <col min="51" max="52" width="0.88671875" style="1" customWidth="1"/>
    <col min="53" max="53" width="0.44140625" style="1" customWidth="1"/>
    <col min="54" max="55" width="0.88671875" style="1" customWidth="1"/>
    <col min="56" max="56" width="0.33203125" style="1" customWidth="1"/>
    <col min="57" max="64" width="0.88671875" style="1" hidden="1" customWidth="1"/>
    <col min="65" max="65" width="0.6640625" style="1" hidden="1" customWidth="1"/>
    <col min="66" max="66" width="0.88671875" style="1" hidden="1" customWidth="1"/>
    <col min="67" max="67" width="8.44140625" style="1" hidden="1" customWidth="1"/>
    <col min="68" max="68" width="32.88671875" style="1" customWidth="1"/>
    <col min="69" max="69" width="0.88671875" style="1" customWidth="1"/>
    <col min="70" max="74" width="0.88671875" style="1"/>
    <col min="75" max="75" width="0.44140625" style="1" customWidth="1"/>
    <col min="76" max="76" width="2.33203125" style="1" hidden="1" customWidth="1"/>
    <col min="77" max="90" width="0.6640625" style="1" customWidth="1"/>
    <col min="91" max="91" width="7.109375" style="1" customWidth="1"/>
    <col min="92" max="92" width="3.88671875" style="1" hidden="1" customWidth="1"/>
    <col min="93" max="93" width="1" style="1" customWidth="1"/>
    <col min="94" max="107" width="0.6640625" style="1" customWidth="1"/>
    <col min="108" max="108" width="9.6640625" style="1" customWidth="1"/>
    <col min="109" max="109" width="1" style="1" customWidth="1"/>
    <col min="110" max="121" width="0.88671875" style="1"/>
    <col min="122" max="122" width="0.88671875" style="1" customWidth="1"/>
    <col min="123" max="123" width="0.88671875" style="1"/>
    <col min="124" max="124" width="4.109375" style="1" customWidth="1"/>
    <col min="125" max="139" width="0.88671875" style="1"/>
    <col min="140" max="140" width="7" style="1" customWidth="1"/>
    <col min="141" max="155" width="0.88671875" style="1"/>
    <col min="156" max="156" width="4.33203125" style="1" customWidth="1"/>
    <col min="157" max="160" width="0.88671875" style="1"/>
    <col min="161" max="171" width="0.88671875" style="1" customWidth="1"/>
    <col min="172" max="172" width="5.5546875" style="1" customWidth="1"/>
    <col min="173" max="182" width="0.88671875" style="1" customWidth="1"/>
    <col min="183" max="185" width="0.6640625" style="1" customWidth="1"/>
    <col min="186" max="187" width="0.88671875" style="1" customWidth="1"/>
    <col min="188" max="188" width="0.33203125" style="1" customWidth="1"/>
    <col min="189" max="189" width="0.6640625" style="1" customWidth="1"/>
    <col min="190" max="190" width="0.88671875" style="1" customWidth="1"/>
    <col min="191" max="197" width="0.6640625" style="1" customWidth="1"/>
    <col min="198" max="199" width="0.88671875" style="1" customWidth="1"/>
    <col min="200" max="210" width="0.44140625" style="1" customWidth="1"/>
    <col min="211" max="212" width="0.88671875" style="1" customWidth="1"/>
    <col min="213" max="213" width="0.44140625" style="1" customWidth="1"/>
    <col min="214" max="215" width="0.88671875" style="1" customWidth="1"/>
    <col min="216" max="216" width="0.33203125" style="1" customWidth="1"/>
    <col min="217" max="227" width="0" style="1" hidden="1" customWidth="1"/>
    <col min="228" max="229" width="0.88671875" style="1" customWidth="1"/>
    <col min="230" max="234" width="0.88671875" style="1"/>
    <col min="235" max="235" width="0.44140625" style="1" customWidth="1"/>
    <col min="236" max="236" width="0" style="1" hidden="1" customWidth="1"/>
    <col min="237" max="251" width="0.6640625" style="1" customWidth="1"/>
    <col min="252" max="252" width="0" style="1" hidden="1" customWidth="1"/>
    <col min="253" max="267" width="0.6640625" style="1" customWidth="1"/>
    <col min="268" max="268" width="0" style="1" hidden="1" customWidth="1"/>
    <col min="269" max="283" width="0.6640625" style="1" customWidth="1"/>
    <col min="284" max="284" width="1.33203125" style="1" customWidth="1"/>
    <col min="285" max="299" width="0.6640625" style="1" customWidth="1"/>
    <col min="300" max="300" width="0.88671875" style="1" customWidth="1"/>
    <col min="301" max="316" width="0.6640625" style="1" customWidth="1"/>
    <col min="317" max="327" width="0.88671875" style="1" customWidth="1"/>
    <col min="328" max="328" width="0.109375" style="1" customWidth="1"/>
    <col min="329" max="332" width="0" style="1" hidden="1" customWidth="1"/>
    <col min="333" max="344" width="0.88671875" style="1"/>
    <col min="345" max="345" width="0.5546875" style="1" customWidth="1"/>
    <col min="346" max="348" width="0" style="1" hidden="1" customWidth="1"/>
    <col min="349" max="361" width="0.6640625" style="1" customWidth="1"/>
    <col min="362" max="362" width="0.5546875" style="1" customWidth="1"/>
    <col min="363" max="363" width="0.6640625" style="1" customWidth="1"/>
    <col min="364" max="416" width="0.88671875" style="1"/>
    <col min="417" max="438" width="0.88671875" style="1" customWidth="1"/>
    <col min="439" max="441" width="0.6640625" style="1" customWidth="1"/>
    <col min="442" max="443" width="0.88671875" style="1" customWidth="1"/>
    <col min="444" max="444" width="0.33203125" style="1" customWidth="1"/>
    <col min="445" max="445" width="0.6640625" style="1" customWidth="1"/>
    <col min="446" max="446" width="0.88671875" style="1" customWidth="1"/>
    <col min="447" max="453" width="0.6640625" style="1" customWidth="1"/>
    <col min="454" max="455" width="0.88671875" style="1" customWidth="1"/>
    <col min="456" max="466" width="0.44140625" style="1" customWidth="1"/>
    <col min="467" max="468" width="0.88671875" style="1" customWidth="1"/>
    <col min="469" max="469" width="0.44140625" style="1" customWidth="1"/>
    <col min="470" max="471" width="0.88671875" style="1" customWidth="1"/>
    <col min="472" max="472" width="0.33203125" style="1" customWidth="1"/>
    <col min="473" max="483" width="0" style="1" hidden="1" customWidth="1"/>
    <col min="484" max="485" width="0.88671875" style="1" customWidth="1"/>
    <col min="486" max="490" width="0.88671875" style="1"/>
    <col min="491" max="491" width="0.44140625" style="1" customWidth="1"/>
    <col min="492" max="492" width="0" style="1" hidden="1" customWidth="1"/>
    <col min="493" max="507" width="0.6640625" style="1" customWidth="1"/>
    <col min="508" max="508" width="0" style="1" hidden="1" customWidth="1"/>
    <col min="509" max="523" width="0.6640625" style="1" customWidth="1"/>
    <col min="524" max="524" width="0" style="1" hidden="1" customWidth="1"/>
    <col min="525" max="539" width="0.6640625" style="1" customWidth="1"/>
    <col min="540" max="540" width="1.33203125" style="1" customWidth="1"/>
    <col min="541" max="555" width="0.6640625" style="1" customWidth="1"/>
    <col min="556" max="556" width="0.88671875" style="1" customWidth="1"/>
    <col min="557" max="572" width="0.6640625" style="1" customWidth="1"/>
    <col min="573" max="583" width="0.88671875" style="1" customWidth="1"/>
    <col min="584" max="584" width="0.109375" style="1" customWidth="1"/>
    <col min="585" max="588" width="0" style="1" hidden="1" customWidth="1"/>
    <col min="589" max="600" width="0.88671875" style="1"/>
    <col min="601" max="601" width="0.5546875" style="1" customWidth="1"/>
    <col min="602" max="604" width="0" style="1" hidden="1" customWidth="1"/>
    <col min="605" max="617" width="0.6640625" style="1" customWidth="1"/>
    <col min="618" max="618" width="0.5546875" style="1" customWidth="1"/>
    <col min="619" max="619" width="0.6640625" style="1" customWidth="1"/>
    <col min="620" max="672" width="0.88671875" style="1"/>
    <col min="673" max="694" width="0.88671875" style="1" customWidth="1"/>
    <col min="695" max="697" width="0.6640625" style="1" customWidth="1"/>
    <col min="698" max="699" width="0.88671875" style="1" customWidth="1"/>
    <col min="700" max="700" width="0.33203125" style="1" customWidth="1"/>
    <col min="701" max="701" width="0.6640625" style="1" customWidth="1"/>
    <col min="702" max="702" width="0.88671875" style="1" customWidth="1"/>
    <col min="703" max="709" width="0.6640625" style="1" customWidth="1"/>
    <col min="710" max="711" width="0.88671875" style="1" customWidth="1"/>
    <col min="712" max="722" width="0.44140625" style="1" customWidth="1"/>
    <col min="723" max="724" width="0.88671875" style="1" customWidth="1"/>
    <col min="725" max="725" width="0.44140625" style="1" customWidth="1"/>
    <col min="726" max="727" width="0.88671875" style="1" customWidth="1"/>
    <col min="728" max="728" width="0.33203125" style="1" customWidth="1"/>
    <col min="729" max="739" width="0" style="1" hidden="1" customWidth="1"/>
    <col min="740" max="741" width="0.88671875" style="1" customWidth="1"/>
    <col min="742" max="746" width="0.88671875" style="1"/>
    <col min="747" max="747" width="0.44140625" style="1" customWidth="1"/>
    <col min="748" max="748" width="0" style="1" hidden="1" customWidth="1"/>
    <col min="749" max="763" width="0.6640625" style="1" customWidth="1"/>
    <col min="764" max="764" width="0" style="1" hidden="1" customWidth="1"/>
    <col min="765" max="779" width="0.6640625" style="1" customWidth="1"/>
    <col min="780" max="780" width="0" style="1" hidden="1" customWidth="1"/>
    <col min="781" max="795" width="0.6640625" style="1" customWidth="1"/>
    <col min="796" max="796" width="1.33203125" style="1" customWidth="1"/>
    <col min="797" max="811" width="0.6640625" style="1" customWidth="1"/>
    <col min="812" max="812" width="0.88671875" style="1" customWidth="1"/>
    <col min="813" max="828" width="0.6640625" style="1" customWidth="1"/>
    <col min="829" max="839" width="0.88671875" style="1" customWidth="1"/>
    <col min="840" max="840" width="0.109375" style="1" customWidth="1"/>
    <col min="841" max="844" width="0" style="1" hidden="1" customWidth="1"/>
    <col min="845" max="856" width="0.88671875" style="1"/>
    <col min="857" max="857" width="0.5546875" style="1" customWidth="1"/>
    <col min="858" max="860" width="0" style="1" hidden="1" customWidth="1"/>
    <col min="861" max="873" width="0.6640625" style="1" customWidth="1"/>
    <col min="874" max="874" width="0.5546875" style="1" customWidth="1"/>
    <col min="875" max="875" width="0.6640625" style="1" customWidth="1"/>
    <col min="876" max="928" width="0.88671875" style="1"/>
    <col min="929" max="950" width="0.88671875" style="1" customWidth="1"/>
    <col min="951" max="953" width="0.6640625" style="1" customWidth="1"/>
    <col min="954" max="955" width="0.88671875" style="1" customWidth="1"/>
    <col min="956" max="956" width="0.33203125" style="1" customWidth="1"/>
    <col min="957" max="957" width="0.6640625" style="1" customWidth="1"/>
    <col min="958" max="958" width="0.88671875" style="1" customWidth="1"/>
    <col min="959" max="965" width="0.6640625" style="1" customWidth="1"/>
    <col min="966" max="967" width="0.88671875" style="1" customWidth="1"/>
    <col min="968" max="978" width="0.44140625" style="1" customWidth="1"/>
    <col min="979" max="980" width="0.88671875" style="1" customWidth="1"/>
    <col min="981" max="981" width="0.44140625" style="1" customWidth="1"/>
    <col min="982" max="983" width="0.88671875" style="1" customWidth="1"/>
    <col min="984" max="984" width="0.33203125" style="1" customWidth="1"/>
    <col min="985" max="995" width="0" style="1" hidden="1" customWidth="1"/>
    <col min="996" max="997" width="0.88671875" style="1" customWidth="1"/>
    <col min="998" max="1002" width="0.88671875" style="1"/>
    <col min="1003" max="1003" width="0.44140625" style="1" customWidth="1"/>
    <col min="1004" max="1004" width="0" style="1" hidden="1" customWidth="1"/>
    <col min="1005" max="1019" width="0.6640625" style="1" customWidth="1"/>
    <col min="1020" max="1020" width="0" style="1" hidden="1" customWidth="1"/>
    <col min="1021" max="1035" width="0.6640625" style="1" customWidth="1"/>
    <col min="1036" max="1036" width="0" style="1" hidden="1" customWidth="1"/>
    <col min="1037" max="1051" width="0.6640625" style="1" customWidth="1"/>
    <col min="1052" max="1052" width="1.33203125" style="1" customWidth="1"/>
    <col min="1053" max="1067" width="0.6640625" style="1" customWidth="1"/>
    <col min="1068" max="1068" width="0.88671875" style="1" customWidth="1"/>
    <col min="1069" max="1084" width="0.6640625" style="1" customWidth="1"/>
    <col min="1085" max="1095" width="0.88671875" style="1" customWidth="1"/>
    <col min="1096" max="1096" width="0.109375" style="1" customWidth="1"/>
    <col min="1097" max="1100" width="0" style="1" hidden="1" customWidth="1"/>
    <col min="1101" max="1112" width="0.88671875" style="1"/>
    <col min="1113" max="1113" width="0.5546875" style="1" customWidth="1"/>
    <col min="1114" max="1116" width="0" style="1" hidden="1" customWidth="1"/>
    <col min="1117" max="1129" width="0.6640625" style="1" customWidth="1"/>
    <col min="1130" max="1130" width="0.5546875" style="1" customWidth="1"/>
    <col min="1131" max="1131" width="0.6640625" style="1" customWidth="1"/>
    <col min="1132" max="1184" width="0.88671875" style="1"/>
    <col min="1185" max="1206" width="0.88671875" style="1" customWidth="1"/>
    <col min="1207" max="1209" width="0.6640625" style="1" customWidth="1"/>
    <col min="1210" max="1211" width="0.88671875" style="1" customWidth="1"/>
    <col min="1212" max="1212" width="0.33203125" style="1" customWidth="1"/>
    <col min="1213" max="1213" width="0.6640625" style="1" customWidth="1"/>
    <col min="1214" max="1214" width="0.88671875" style="1" customWidth="1"/>
    <col min="1215" max="1221" width="0.6640625" style="1" customWidth="1"/>
    <col min="1222" max="1223" width="0.88671875" style="1" customWidth="1"/>
    <col min="1224" max="1234" width="0.44140625" style="1" customWidth="1"/>
    <col min="1235" max="1236" width="0.88671875" style="1" customWidth="1"/>
    <col min="1237" max="1237" width="0.44140625" style="1" customWidth="1"/>
    <col min="1238" max="1239" width="0.88671875" style="1" customWidth="1"/>
    <col min="1240" max="1240" width="0.33203125" style="1" customWidth="1"/>
    <col min="1241" max="1251" width="0" style="1" hidden="1" customWidth="1"/>
    <col min="1252" max="1253" width="0.88671875" style="1" customWidth="1"/>
    <col min="1254" max="1258" width="0.88671875" style="1"/>
    <col min="1259" max="1259" width="0.44140625" style="1" customWidth="1"/>
    <col min="1260" max="1260" width="0" style="1" hidden="1" customWidth="1"/>
    <col min="1261" max="1275" width="0.6640625" style="1" customWidth="1"/>
    <col min="1276" max="1276" width="0" style="1" hidden="1" customWidth="1"/>
    <col min="1277" max="1291" width="0.6640625" style="1" customWidth="1"/>
    <col min="1292" max="1292" width="0" style="1" hidden="1" customWidth="1"/>
    <col min="1293" max="1307" width="0.6640625" style="1" customWidth="1"/>
    <col min="1308" max="1308" width="1.33203125" style="1" customWidth="1"/>
    <col min="1309" max="1323" width="0.6640625" style="1" customWidth="1"/>
    <col min="1324" max="1324" width="0.88671875" style="1" customWidth="1"/>
    <col min="1325" max="1340" width="0.6640625" style="1" customWidth="1"/>
    <col min="1341" max="1351" width="0.88671875" style="1" customWidth="1"/>
    <col min="1352" max="1352" width="0.109375" style="1" customWidth="1"/>
    <col min="1353" max="1356" width="0" style="1" hidden="1" customWidth="1"/>
    <col min="1357" max="1368" width="0.88671875" style="1"/>
    <col min="1369" max="1369" width="0.5546875" style="1" customWidth="1"/>
    <col min="1370" max="1372" width="0" style="1" hidden="1" customWidth="1"/>
    <col min="1373" max="1385" width="0.6640625" style="1" customWidth="1"/>
    <col min="1386" max="1386" width="0.5546875" style="1" customWidth="1"/>
    <col min="1387" max="1387" width="0.6640625" style="1" customWidth="1"/>
    <col min="1388" max="1440" width="0.88671875" style="1"/>
    <col min="1441" max="1462" width="0.88671875" style="1" customWidth="1"/>
    <col min="1463" max="1465" width="0.6640625" style="1" customWidth="1"/>
    <col min="1466" max="1467" width="0.88671875" style="1" customWidth="1"/>
    <col min="1468" max="1468" width="0.33203125" style="1" customWidth="1"/>
    <col min="1469" max="1469" width="0.6640625" style="1" customWidth="1"/>
    <col min="1470" max="1470" width="0.88671875" style="1" customWidth="1"/>
    <col min="1471" max="1477" width="0.6640625" style="1" customWidth="1"/>
    <col min="1478" max="1479" width="0.88671875" style="1" customWidth="1"/>
    <col min="1480" max="1490" width="0.44140625" style="1" customWidth="1"/>
    <col min="1491" max="1492" width="0.88671875" style="1" customWidth="1"/>
    <col min="1493" max="1493" width="0.44140625" style="1" customWidth="1"/>
    <col min="1494" max="1495" width="0.88671875" style="1" customWidth="1"/>
    <col min="1496" max="1496" width="0.33203125" style="1" customWidth="1"/>
    <col min="1497" max="1507" width="0" style="1" hidden="1" customWidth="1"/>
    <col min="1508" max="1509" width="0.88671875" style="1" customWidth="1"/>
    <col min="1510" max="1514" width="0.88671875" style="1"/>
    <col min="1515" max="1515" width="0.44140625" style="1" customWidth="1"/>
    <col min="1516" max="1516" width="0" style="1" hidden="1" customWidth="1"/>
    <col min="1517" max="1531" width="0.6640625" style="1" customWidth="1"/>
    <col min="1532" max="1532" width="0" style="1" hidden="1" customWidth="1"/>
    <col min="1533" max="1547" width="0.6640625" style="1" customWidth="1"/>
    <col min="1548" max="1548" width="0" style="1" hidden="1" customWidth="1"/>
    <col min="1549" max="1563" width="0.6640625" style="1" customWidth="1"/>
    <col min="1564" max="1564" width="1.33203125" style="1" customWidth="1"/>
    <col min="1565" max="1579" width="0.6640625" style="1" customWidth="1"/>
    <col min="1580" max="1580" width="0.88671875" style="1" customWidth="1"/>
    <col min="1581" max="1596" width="0.6640625" style="1" customWidth="1"/>
    <col min="1597" max="1607" width="0.88671875" style="1" customWidth="1"/>
    <col min="1608" max="1608" width="0.109375" style="1" customWidth="1"/>
    <col min="1609" max="1612" width="0" style="1" hidden="1" customWidth="1"/>
    <col min="1613" max="1624" width="0.88671875" style="1"/>
    <col min="1625" max="1625" width="0.5546875" style="1" customWidth="1"/>
    <col min="1626" max="1628" width="0" style="1" hidden="1" customWidth="1"/>
    <col min="1629" max="1641" width="0.6640625" style="1" customWidth="1"/>
    <col min="1642" max="1642" width="0.5546875" style="1" customWidth="1"/>
    <col min="1643" max="1643" width="0.6640625" style="1" customWidth="1"/>
    <col min="1644" max="1696" width="0.88671875" style="1"/>
    <col min="1697" max="1718" width="0.88671875" style="1" customWidth="1"/>
    <col min="1719" max="1721" width="0.6640625" style="1" customWidth="1"/>
    <col min="1722" max="1723" width="0.88671875" style="1" customWidth="1"/>
    <col min="1724" max="1724" width="0.33203125" style="1" customWidth="1"/>
    <col min="1725" max="1725" width="0.6640625" style="1" customWidth="1"/>
    <col min="1726" max="1726" width="0.88671875" style="1" customWidth="1"/>
    <col min="1727" max="1733" width="0.6640625" style="1" customWidth="1"/>
    <col min="1734" max="1735" width="0.88671875" style="1" customWidth="1"/>
    <col min="1736" max="1746" width="0.44140625" style="1" customWidth="1"/>
    <col min="1747" max="1748" width="0.88671875" style="1" customWidth="1"/>
    <col min="1749" max="1749" width="0.44140625" style="1" customWidth="1"/>
    <col min="1750" max="1751" width="0.88671875" style="1" customWidth="1"/>
    <col min="1752" max="1752" width="0.33203125" style="1" customWidth="1"/>
    <col min="1753" max="1763" width="0" style="1" hidden="1" customWidth="1"/>
    <col min="1764" max="1765" width="0.88671875" style="1" customWidth="1"/>
    <col min="1766" max="1770" width="0.88671875" style="1"/>
    <col min="1771" max="1771" width="0.44140625" style="1" customWidth="1"/>
    <col min="1772" max="1772" width="0" style="1" hidden="1" customWidth="1"/>
    <col min="1773" max="1787" width="0.6640625" style="1" customWidth="1"/>
    <col min="1788" max="1788" width="0" style="1" hidden="1" customWidth="1"/>
    <col min="1789" max="1803" width="0.6640625" style="1" customWidth="1"/>
    <col min="1804" max="1804" width="0" style="1" hidden="1" customWidth="1"/>
    <col min="1805" max="1819" width="0.6640625" style="1" customWidth="1"/>
    <col min="1820" max="1820" width="1.33203125" style="1" customWidth="1"/>
    <col min="1821" max="1835" width="0.6640625" style="1" customWidth="1"/>
    <col min="1836" max="1836" width="0.88671875" style="1" customWidth="1"/>
    <col min="1837" max="1852" width="0.6640625" style="1" customWidth="1"/>
    <col min="1853" max="1863" width="0.88671875" style="1" customWidth="1"/>
    <col min="1864" max="1864" width="0.109375" style="1" customWidth="1"/>
    <col min="1865" max="1868" width="0" style="1" hidden="1" customWidth="1"/>
    <col min="1869" max="1880" width="0.88671875" style="1"/>
    <col min="1881" max="1881" width="0.5546875" style="1" customWidth="1"/>
    <col min="1882" max="1884" width="0" style="1" hidden="1" customWidth="1"/>
    <col min="1885" max="1897" width="0.6640625" style="1" customWidth="1"/>
    <col min="1898" max="1898" width="0.5546875" style="1" customWidth="1"/>
    <col min="1899" max="1899" width="0.6640625" style="1" customWidth="1"/>
    <col min="1900" max="1952" width="0.88671875" style="1"/>
    <col min="1953" max="1974" width="0.88671875" style="1" customWidth="1"/>
    <col min="1975" max="1977" width="0.6640625" style="1" customWidth="1"/>
    <col min="1978" max="1979" width="0.88671875" style="1" customWidth="1"/>
    <col min="1980" max="1980" width="0.33203125" style="1" customWidth="1"/>
    <col min="1981" max="1981" width="0.6640625" style="1" customWidth="1"/>
    <col min="1982" max="1982" width="0.88671875" style="1" customWidth="1"/>
    <col min="1983" max="1989" width="0.6640625" style="1" customWidth="1"/>
    <col min="1990" max="1991" width="0.88671875" style="1" customWidth="1"/>
    <col min="1992" max="2002" width="0.44140625" style="1" customWidth="1"/>
    <col min="2003" max="2004" width="0.88671875" style="1" customWidth="1"/>
    <col min="2005" max="2005" width="0.44140625" style="1" customWidth="1"/>
    <col min="2006" max="2007" width="0.88671875" style="1" customWidth="1"/>
    <col min="2008" max="2008" width="0.33203125" style="1" customWidth="1"/>
    <col min="2009" max="2019" width="0" style="1" hidden="1" customWidth="1"/>
    <col min="2020" max="2021" width="0.88671875" style="1" customWidth="1"/>
    <col min="2022" max="2026" width="0.88671875" style="1"/>
    <col min="2027" max="2027" width="0.44140625" style="1" customWidth="1"/>
    <col min="2028" max="2028" width="0" style="1" hidden="1" customWidth="1"/>
    <col min="2029" max="2043" width="0.6640625" style="1" customWidth="1"/>
    <col min="2044" max="2044" width="0" style="1" hidden="1" customWidth="1"/>
    <col min="2045" max="2059" width="0.6640625" style="1" customWidth="1"/>
    <col min="2060" max="2060" width="0" style="1" hidden="1" customWidth="1"/>
    <col min="2061" max="2075" width="0.6640625" style="1" customWidth="1"/>
    <col min="2076" max="2076" width="1.33203125" style="1" customWidth="1"/>
    <col min="2077" max="2091" width="0.6640625" style="1" customWidth="1"/>
    <col min="2092" max="2092" width="0.88671875" style="1" customWidth="1"/>
    <col min="2093" max="2108" width="0.6640625" style="1" customWidth="1"/>
    <col min="2109" max="2119" width="0.88671875" style="1" customWidth="1"/>
    <col min="2120" max="2120" width="0.109375" style="1" customWidth="1"/>
    <col min="2121" max="2124" width="0" style="1" hidden="1" customWidth="1"/>
    <col min="2125" max="2136" width="0.88671875" style="1"/>
    <col min="2137" max="2137" width="0.5546875" style="1" customWidth="1"/>
    <col min="2138" max="2140" width="0" style="1" hidden="1" customWidth="1"/>
    <col min="2141" max="2153" width="0.6640625" style="1" customWidth="1"/>
    <col min="2154" max="2154" width="0.5546875" style="1" customWidth="1"/>
    <col min="2155" max="2155" width="0.6640625" style="1" customWidth="1"/>
    <col min="2156" max="2208" width="0.88671875" style="1"/>
    <col min="2209" max="2230" width="0.88671875" style="1" customWidth="1"/>
    <col min="2231" max="2233" width="0.6640625" style="1" customWidth="1"/>
    <col min="2234" max="2235" width="0.88671875" style="1" customWidth="1"/>
    <col min="2236" max="2236" width="0.33203125" style="1" customWidth="1"/>
    <col min="2237" max="2237" width="0.6640625" style="1" customWidth="1"/>
    <col min="2238" max="2238" width="0.88671875" style="1" customWidth="1"/>
    <col min="2239" max="2245" width="0.6640625" style="1" customWidth="1"/>
    <col min="2246" max="2247" width="0.88671875" style="1" customWidth="1"/>
    <col min="2248" max="2258" width="0.44140625" style="1" customWidth="1"/>
    <col min="2259" max="2260" width="0.88671875" style="1" customWidth="1"/>
    <col min="2261" max="2261" width="0.44140625" style="1" customWidth="1"/>
    <col min="2262" max="2263" width="0.88671875" style="1" customWidth="1"/>
    <col min="2264" max="2264" width="0.33203125" style="1" customWidth="1"/>
    <col min="2265" max="2275" width="0" style="1" hidden="1" customWidth="1"/>
    <col min="2276" max="2277" width="0.88671875" style="1" customWidth="1"/>
    <col min="2278" max="2282" width="0.88671875" style="1"/>
    <col min="2283" max="2283" width="0.44140625" style="1" customWidth="1"/>
    <col min="2284" max="2284" width="0" style="1" hidden="1" customWidth="1"/>
    <col min="2285" max="2299" width="0.6640625" style="1" customWidth="1"/>
    <col min="2300" max="2300" width="0" style="1" hidden="1" customWidth="1"/>
    <col min="2301" max="2315" width="0.6640625" style="1" customWidth="1"/>
    <col min="2316" max="2316" width="0" style="1" hidden="1" customWidth="1"/>
    <col min="2317" max="2331" width="0.6640625" style="1" customWidth="1"/>
    <col min="2332" max="2332" width="1.33203125" style="1" customWidth="1"/>
    <col min="2333" max="2347" width="0.6640625" style="1" customWidth="1"/>
    <col min="2348" max="2348" width="0.88671875" style="1" customWidth="1"/>
    <col min="2349" max="2364" width="0.6640625" style="1" customWidth="1"/>
    <col min="2365" max="2375" width="0.88671875" style="1" customWidth="1"/>
    <col min="2376" max="2376" width="0.109375" style="1" customWidth="1"/>
    <col min="2377" max="2380" width="0" style="1" hidden="1" customWidth="1"/>
    <col min="2381" max="2392" width="0.88671875" style="1"/>
    <col min="2393" max="2393" width="0.5546875" style="1" customWidth="1"/>
    <col min="2394" max="2396" width="0" style="1" hidden="1" customWidth="1"/>
    <col min="2397" max="2409" width="0.6640625" style="1" customWidth="1"/>
    <col min="2410" max="2410" width="0.5546875" style="1" customWidth="1"/>
    <col min="2411" max="2411" width="0.6640625" style="1" customWidth="1"/>
    <col min="2412" max="2464" width="0.88671875" style="1"/>
    <col min="2465" max="2486" width="0.88671875" style="1" customWidth="1"/>
    <col min="2487" max="2489" width="0.6640625" style="1" customWidth="1"/>
    <col min="2490" max="2491" width="0.88671875" style="1" customWidth="1"/>
    <col min="2492" max="2492" width="0.33203125" style="1" customWidth="1"/>
    <col min="2493" max="2493" width="0.6640625" style="1" customWidth="1"/>
    <col min="2494" max="2494" width="0.88671875" style="1" customWidth="1"/>
    <col min="2495" max="2501" width="0.6640625" style="1" customWidth="1"/>
    <col min="2502" max="2503" width="0.88671875" style="1" customWidth="1"/>
    <col min="2504" max="2514" width="0.44140625" style="1" customWidth="1"/>
    <col min="2515" max="2516" width="0.88671875" style="1" customWidth="1"/>
    <col min="2517" max="2517" width="0.44140625" style="1" customWidth="1"/>
    <col min="2518" max="2519" width="0.88671875" style="1" customWidth="1"/>
    <col min="2520" max="2520" width="0.33203125" style="1" customWidth="1"/>
    <col min="2521" max="2531" width="0" style="1" hidden="1" customWidth="1"/>
    <col min="2532" max="2533" width="0.88671875" style="1" customWidth="1"/>
    <col min="2534" max="2538" width="0.88671875" style="1"/>
    <col min="2539" max="2539" width="0.44140625" style="1" customWidth="1"/>
    <col min="2540" max="2540" width="0" style="1" hidden="1" customWidth="1"/>
    <col min="2541" max="2555" width="0.6640625" style="1" customWidth="1"/>
    <col min="2556" max="2556" width="0" style="1" hidden="1" customWidth="1"/>
    <col min="2557" max="2571" width="0.6640625" style="1" customWidth="1"/>
    <col min="2572" max="2572" width="0" style="1" hidden="1" customWidth="1"/>
    <col min="2573" max="2587" width="0.6640625" style="1" customWidth="1"/>
    <col min="2588" max="2588" width="1.33203125" style="1" customWidth="1"/>
    <col min="2589" max="2603" width="0.6640625" style="1" customWidth="1"/>
    <col min="2604" max="2604" width="0.88671875" style="1" customWidth="1"/>
    <col min="2605" max="2620" width="0.6640625" style="1" customWidth="1"/>
    <col min="2621" max="2631" width="0.88671875" style="1" customWidth="1"/>
    <col min="2632" max="2632" width="0.109375" style="1" customWidth="1"/>
    <col min="2633" max="2636" width="0" style="1" hidden="1" customWidth="1"/>
    <col min="2637" max="2648" width="0.88671875" style="1"/>
    <col min="2649" max="2649" width="0.5546875" style="1" customWidth="1"/>
    <col min="2650" max="2652" width="0" style="1" hidden="1" customWidth="1"/>
    <col min="2653" max="2665" width="0.6640625" style="1" customWidth="1"/>
    <col min="2666" max="2666" width="0.5546875" style="1" customWidth="1"/>
    <col min="2667" max="2667" width="0.6640625" style="1" customWidth="1"/>
    <col min="2668" max="2720" width="0.88671875" style="1"/>
    <col min="2721" max="2742" width="0.88671875" style="1" customWidth="1"/>
    <col min="2743" max="2745" width="0.6640625" style="1" customWidth="1"/>
    <col min="2746" max="2747" width="0.88671875" style="1" customWidth="1"/>
    <col min="2748" max="2748" width="0.33203125" style="1" customWidth="1"/>
    <col min="2749" max="2749" width="0.6640625" style="1" customWidth="1"/>
    <col min="2750" max="2750" width="0.88671875" style="1" customWidth="1"/>
    <col min="2751" max="2757" width="0.6640625" style="1" customWidth="1"/>
    <col min="2758" max="2759" width="0.88671875" style="1" customWidth="1"/>
    <col min="2760" max="2770" width="0.44140625" style="1" customWidth="1"/>
    <col min="2771" max="2772" width="0.88671875" style="1" customWidth="1"/>
    <col min="2773" max="2773" width="0.44140625" style="1" customWidth="1"/>
    <col min="2774" max="2775" width="0.88671875" style="1" customWidth="1"/>
    <col min="2776" max="2776" width="0.33203125" style="1" customWidth="1"/>
    <col min="2777" max="2787" width="0" style="1" hidden="1" customWidth="1"/>
    <col min="2788" max="2789" width="0.88671875" style="1" customWidth="1"/>
    <col min="2790" max="2794" width="0.88671875" style="1"/>
    <col min="2795" max="2795" width="0.44140625" style="1" customWidth="1"/>
    <col min="2796" max="2796" width="0" style="1" hidden="1" customWidth="1"/>
    <col min="2797" max="2811" width="0.6640625" style="1" customWidth="1"/>
    <col min="2812" max="2812" width="0" style="1" hidden="1" customWidth="1"/>
    <col min="2813" max="2827" width="0.6640625" style="1" customWidth="1"/>
    <col min="2828" max="2828" width="0" style="1" hidden="1" customWidth="1"/>
    <col min="2829" max="2843" width="0.6640625" style="1" customWidth="1"/>
    <col min="2844" max="2844" width="1.33203125" style="1" customWidth="1"/>
    <col min="2845" max="2859" width="0.6640625" style="1" customWidth="1"/>
    <col min="2860" max="2860" width="0.88671875" style="1" customWidth="1"/>
    <col min="2861" max="2876" width="0.6640625" style="1" customWidth="1"/>
    <col min="2877" max="2887" width="0.88671875" style="1" customWidth="1"/>
    <col min="2888" max="2888" width="0.109375" style="1" customWidth="1"/>
    <col min="2889" max="2892" width="0" style="1" hidden="1" customWidth="1"/>
    <col min="2893" max="2904" width="0.88671875" style="1"/>
    <col min="2905" max="2905" width="0.5546875" style="1" customWidth="1"/>
    <col min="2906" max="2908" width="0" style="1" hidden="1" customWidth="1"/>
    <col min="2909" max="2921" width="0.6640625" style="1" customWidth="1"/>
    <col min="2922" max="2922" width="0.5546875" style="1" customWidth="1"/>
    <col min="2923" max="2923" width="0.6640625" style="1" customWidth="1"/>
    <col min="2924" max="2976" width="0.88671875" style="1"/>
    <col min="2977" max="2998" width="0.88671875" style="1" customWidth="1"/>
    <col min="2999" max="3001" width="0.6640625" style="1" customWidth="1"/>
    <col min="3002" max="3003" width="0.88671875" style="1" customWidth="1"/>
    <col min="3004" max="3004" width="0.33203125" style="1" customWidth="1"/>
    <col min="3005" max="3005" width="0.6640625" style="1" customWidth="1"/>
    <col min="3006" max="3006" width="0.88671875" style="1" customWidth="1"/>
    <col min="3007" max="3013" width="0.6640625" style="1" customWidth="1"/>
    <col min="3014" max="3015" width="0.88671875" style="1" customWidth="1"/>
    <col min="3016" max="3026" width="0.44140625" style="1" customWidth="1"/>
    <col min="3027" max="3028" width="0.88671875" style="1" customWidth="1"/>
    <col min="3029" max="3029" width="0.44140625" style="1" customWidth="1"/>
    <col min="3030" max="3031" width="0.88671875" style="1" customWidth="1"/>
    <col min="3032" max="3032" width="0.33203125" style="1" customWidth="1"/>
    <col min="3033" max="3043" width="0" style="1" hidden="1" customWidth="1"/>
    <col min="3044" max="3045" width="0.88671875" style="1" customWidth="1"/>
    <col min="3046" max="3050" width="0.88671875" style="1"/>
    <col min="3051" max="3051" width="0.44140625" style="1" customWidth="1"/>
    <col min="3052" max="3052" width="0" style="1" hidden="1" customWidth="1"/>
    <col min="3053" max="3067" width="0.6640625" style="1" customWidth="1"/>
    <col min="3068" max="3068" width="0" style="1" hidden="1" customWidth="1"/>
    <col min="3069" max="3083" width="0.6640625" style="1" customWidth="1"/>
    <col min="3084" max="3084" width="0" style="1" hidden="1" customWidth="1"/>
    <col min="3085" max="3099" width="0.6640625" style="1" customWidth="1"/>
    <col min="3100" max="3100" width="1.33203125" style="1" customWidth="1"/>
    <col min="3101" max="3115" width="0.6640625" style="1" customWidth="1"/>
    <col min="3116" max="3116" width="0.88671875" style="1" customWidth="1"/>
    <col min="3117" max="3132" width="0.6640625" style="1" customWidth="1"/>
    <col min="3133" max="3143" width="0.88671875" style="1" customWidth="1"/>
    <col min="3144" max="3144" width="0.109375" style="1" customWidth="1"/>
    <col min="3145" max="3148" width="0" style="1" hidden="1" customWidth="1"/>
    <col min="3149" max="3160" width="0.88671875" style="1"/>
    <col min="3161" max="3161" width="0.5546875" style="1" customWidth="1"/>
    <col min="3162" max="3164" width="0" style="1" hidden="1" customWidth="1"/>
    <col min="3165" max="3177" width="0.6640625" style="1" customWidth="1"/>
    <col min="3178" max="3178" width="0.5546875" style="1" customWidth="1"/>
    <col min="3179" max="3179" width="0.6640625" style="1" customWidth="1"/>
    <col min="3180" max="3232" width="0.88671875" style="1"/>
    <col min="3233" max="3254" width="0.88671875" style="1" customWidth="1"/>
    <col min="3255" max="3257" width="0.6640625" style="1" customWidth="1"/>
    <col min="3258" max="3259" width="0.88671875" style="1" customWidth="1"/>
    <col min="3260" max="3260" width="0.33203125" style="1" customWidth="1"/>
    <col min="3261" max="3261" width="0.6640625" style="1" customWidth="1"/>
    <col min="3262" max="3262" width="0.88671875" style="1" customWidth="1"/>
    <col min="3263" max="3269" width="0.6640625" style="1" customWidth="1"/>
    <col min="3270" max="3271" width="0.88671875" style="1" customWidth="1"/>
    <col min="3272" max="3282" width="0.44140625" style="1" customWidth="1"/>
    <col min="3283" max="3284" width="0.88671875" style="1" customWidth="1"/>
    <col min="3285" max="3285" width="0.44140625" style="1" customWidth="1"/>
    <col min="3286" max="3287" width="0.88671875" style="1" customWidth="1"/>
    <col min="3288" max="3288" width="0.33203125" style="1" customWidth="1"/>
    <col min="3289" max="3299" width="0" style="1" hidden="1" customWidth="1"/>
    <col min="3300" max="3301" width="0.88671875" style="1" customWidth="1"/>
    <col min="3302" max="3306" width="0.88671875" style="1"/>
    <col min="3307" max="3307" width="0.44140625" style="1" customWidth="1"/>
    <col min="3308" max="3308" width="0" style="1" hidden="1" customWidth="1"/>
    <col min="3309" max="3323" width="0.6640625" style="1" customWidth="1"/>
    <col min="3324" max="3324" width="0" style="1" hidden="1" customWidth="1"/>
    <col min="3325" max="3339" width="0.6640625" style="1" customWidth="1"/>
    <col min="3340" max="3340" width="0" style="1" hidden="1" customWidth="1"/>
    <col min="3341" max="3355" width="0.6640625" style="1" customWidth="1"/>
    <col min="3356" max="3356" width="1.33203125" style="1" customWidth="1"/>
    <col min="3357" max="3371" width="0.6640625" style="1" customWidth="1"/>
    <col min="3372" max="3372" width="0.88671875" style="1" customWidth="1"/>
    <col min="3373" max="3388" width="0.6640625" style="1" customWidth="1"/>
    <col min="3389" max="3399" width="0.88671875" style="1" customWidth="1"/>
    <col min="3400" max="3400" width="0.109375" style="1" customWidth="1"/>
    <col min="3401" max="3404" width="0" style="1" hidden="1" customWidth="1"/>
    <col min="3405" max="3416" width="0.88671875" style="1"/>
    <col min="3417" max="3417" width="0.5546875" style="1" customWidth="1"/>
    <col min="3418" max="3420" width="0" style="1" hidden="1" customWidth="1"/>
    <col min="3421" max="3433" width="0.6640625" style="1" customWidth="1"/>
    <col min="3434" max="3434" width="0.5546875" style="1" customWidth="1"/>
    <col min="3435" max="3435" width="0.6640625" style="1" customWidth="1"/>
    <col min="3436" max="3488" width="0.88671875" style="1"/>
    <col min="3489" max="3510" width="0.88671875" style="1" customWidth="1"/>
    <col min="3511" max="3513" width="0.6640625" style="1" customWidth="1"/>
    <col min="3514" max="3515" width="0.88671875" style="1" customWidth="1"/>
    <col min="3516" max="3516" width="0.33203125" style="1" customWidth="1"/>
    <col min="3517" max="3517" width="0.6640625" style="1" customWidth="1"/>
    <col min="3518" max="3518" width="0.88671875" style="1" customWidth="1"/>
    <col min="3519" max="3525" width="0.6640625" style="1" customWidth="1"/>
    <col min="3526" max="3527" width="0.88671875" style="1" customWidth="1"/>
    <col min="3528" max="3538" width="0.44140625" style="1" customWidth="1"/>
    <col min="3539" max="3540" width="0.88671875" style="1" customWidth="1"/>
    <col min="3541" max="3541" width="0.44140625" style="1" customWidth="1"/>
    <col min="3542" max="3543" width="0.88671875" style="1" customWidth="1"/>
    <col min="3544" max="3544" width="0.33203125" style="1" customWidth="1"/>
    <col min="3545" max="3555" width="0" style="1" hidden="1" customWidth="1"/>
    <col min="3556" max="3557" width="0.88671875" style="1" customWidth="1"/>
    <col min="3558" max="3562" width="0.88671875" style="1"/>
    <col min="3563" max="3563" width="0.44140625" style="1" customWidth="1"/>
    <col min="3564" max="3564" width="0" style="1" hidden="1" customWidth="1"/>
    <col min="3565" max="3579" width="0.6640625" style="1" customWidth="1"/>
    <col min="3580" max="3580" width="0" style="1" hidden="1" customWidth="1"/>
    <col min="3581" max="3595" width="0.6640625" style="1" customWidth="1"/>
    <col min="3596" max="3596" width="0" style="1" hidden="1" customWidth="1"/>
    <col min="3597" max="3611" width="0.6640625" style="1" customWidth="1"/>
    <col min="3612" max="3612" width="1.33203125" style="1" customWidth="1"/>
    <col min="3613" max="3627" width="0.6640625" style="1" customWidth="1"/>
    <col min="3628" max="3628" width="0.88671875" style="1" customWidth="1"/>
    <col min="3629" max="3644" width="0.6640625" style="1" customWidth="1"/>
    <col min="3645" max="3655" width="0.88671875" style="1" customWidth="1"/>
    <col min="3656" max="3656" width="0.109375" style="1" customWidth="1"/>
    <col min="3657" max="3660" width="0" style="1" hidden="1" customWidth="1"/>
    <col min="3661" max="3672" width="0.88671875" style="1"/>
    <col min="3673" max="3673" width="0.5546875" style="1" customWidth="1"/>
    <col min="3674" max="3676" width="0" style="1" hidden="1" customWidth="1"/>
    <col min="3677" max="3689" width="0.6640625" style="1" customWidth="1"/>
    <col min="3690" max="3690" width="0.5546875" style="1" customWidth="1"/>
    <col min="3691" max="3691" width="0.6640625" style="1" customWidth="1"/>
    <col min="3692" max="3744" width="0.88671875" style="1"/>
    <col min="3745" max="3766" width="0.88671875" style="1" customWidth="1"/>
    <col min="3767" max="3769" width="0.6640625" style="1" customWidth="1"/>
    <col min="3770" max="3771" width="0.88671875" style="1" customWidth="1"/>
    <col min="3772" max="3772" width="0.33203125" style="1" customWidth="1"/>
    <col min="3773" max="3773" width="0.6640625" style="1" customWidth="1"/>
    <col min="3774" max="3774" width="0.88671875" style="1" customWidth="1"/>
    <col min="3775" max="3781" width="0.6640625" style="1" customWidth="1"/>
    <col min="3782" max="3783" width="0.88671875" style="1" customWidth="1"/>
    <col min="3784" max="3794" width="0.44140625" style="1" customWidth="1"/>
    <col min="3795" max="3796" width="0.88671875" style="1" customWidth="1"/>
    <col min="3797" max="3797" width="0.44140625" style="1" customWidth="1"/>
    <col min="3798" max="3799" width="0.88671875" style="1" customWidth="1"/>
    <col min="3800" max="3800" width="0.33203125" style="1" customWidth="1"/>
    <col min="3801" max="3811" width="0" style="1" hidden="1" customWidth="1"/>
    <col min="3812" max="3813" width="0.88671875" style="1" customWidth="1"/>
    <col min="3814" max="3818" width="0.88671875" style="1"/>
    <col min="3819" max="3819" width="0.44140625" style="1" customWidth="1"/>
    <col min="3820" max="3820" width="0" style="1" hidden="1" customWidth="1"/>
    <col min="3821" max="3835" width="0.6640625" style="1" customWidth="1"/>
    <col min="3836" max="3836" width="0" style="1" hidden="1" customWidth="1"/>
    <col min="3837" max="3851" width="0.6640625" style="1" customWidth="1"/>
    <col min="3852" max="3852" width="0" style="1" hidden="1" customWidth="1"/>
    <col min="3853" max="3867" width="0.6640625" style="1" customWidth="1"/>
    <col min="3868" max="3868" width="1.33203125" style="1" customWidth="1"/>
    <col min="3869" max="3883" width="0.6640625" style="1" customWidth="1"/>
    <col min="3884" max="3884" width="0.88671875" style="1" customWidth="1"/>
    <col min="3885" max="3900" width="0.6640625" style="1" customWidth="1"/>
    <col min="3901" max="3911" width="0.88671875" style="1" customWidth="1"/>
    <col min="3912" max="3912" width="0.109375" style="1" customWidth="1"/>
    <col min="3913" max="3916" width="0" style="1" hidden="1" customWidth="1"/>
    <col min="3917" max="3928" width="0.88671875" style="1"/>
    <col min="3929" max="3929" width="0.5546875" style="1" customWidth="1"/>
    <col min="3930" max="3932" width="0" style="1" hidden="1" customWidth="1"/>
    <col min="3933" max="3945" width="0.6640625" style="1" customWidth="1"/>
    <col min="3946" max="3946" width="0.5546875" style="1" customWidth="1"/>
    <col min="3947" max="3947" width="0.6640625" style="1" customWidth="1"/>
    <col min="3948" max="4000" width="0.88671875" style="1"/>
    <col min="4001" max="4022" width="0.88671875" style="1" customWidth="1"/>
    <col min="4023" max="4025" width="0.6640625" style="1" customWidth="1"/>
    <col min="4026" max="4027" width="0.88671875" style="1" customWidth="1"/>
    <col min="4028" max="4028" width="0.33203125" style="1" customWidth="1"/>
    <col min="4029" max="4029" width="0.6640625" style="1" customWidth="1"/>
    <col min="4030" max="4030" width="0.88671875" style="1" customWidth="1"/>
    <col min="4031" max="4037" width="0.6640625" style="1" customWidth="1"/>
    <col min="4038" max="4039" width="0.88671875" style="1" customWidth="1"/>
    <col min="4040" max="4050" width="0.44140625" style="1" customWidth="1"/>
    <col min="4051" max="4052" width="0.88671875" style="1" customWidth="1"/>
    <col min="4053" max="4053" width="0.44140625" style="1" customWidth="1"/>
    <col min="4054" max="4055" width="0.88671875" style="1" customWidth="1"/>
    <col min="4056" max="4056" width="0.33203125" style="1" customWidth="1"/>
    <col min="4057" max="4067" width="0" style="1" hidden="1" customWidth="1"/>
    <col min="4068" max="4069" width="0.88671875" style="1" customWidth="1"/>
    <col min="4070" max="4074" width="0.88671875" style="1"/>
    <col min="4075" max="4075" width="0.44140625" style="1" customWidth="1"/>
    <col min="4076" max="4076" width="0" style="1" hidden="1" customWidth="1"/>
    <col min="4077" max="4091" width="0.6640625" style="1" customWidth="1"/>
    <col min="4092" max="4092" width="0" style="1" hidden="1" customWidth="1"/>
    <col min="4093" max="4107" width="0.6640625" style="1" customWidth="1"/>
    <col min="4108" max="4108" width="0" style="1" hidden="1" customWidth="1"/>
    <col min="4109" max="4123" width="0.6640625" style="1" customWidth="1"/>
    <col min="4124" max="4124" width="1.33203125" style="1" customWidth="1"/>
    <col min="4125" max="4139" width="0.6640625" style="1" customWidth="1"/>
    <col min="4140" max="4140" width="0.88671875" style="1" customWidth="1"/>
    <col min="4141" max="4156" width="0.6640625" style="1" customWidth="1"/>
    <col min="4157" max="4167" width="0.88671875" style="1" customWidth="1"/>
    <col min="4168" max="4168" width="0.109375" style="1" customWidth="1"/>
    <col min="4169" max="4172" width="0" style="1" hidden="1" customWidth="1"/>
    <col min="4173" max="4184" width="0.88671875" style="1"/>
    <col min="4185" max="4185" width="0.5546875" style="1" customWidth="1"/>
    <col min="4186" max="4188" width="0" style="1" hidden="1" customWidth="1"/>
    <col min="4189" max="4201" width="0.6640625" style="1" customWidth="1"/>
    <col min="4202" max="4202" width="0.5546875" style="1" customWidth="1"/>
    <col min="4203" max="4203" width="0.6640625" style="1" customWidth="1"/>
    <col min="4204" max="4256" width="0.88671875" style="1"/>
    <col min="4257" max="4278" width="0.88671875" style="1" customWidth="1"/>
    <col min="4279" max="4281" width="0.6640625" style="1" customWidth="1"/>
    <col min="4282" max="4283" width="0.88671875" style="1" customWidth="1"/>
    <col min="4284" max="4284" width="0.33203125" style="1" customWidth="1"/>
    <col min="4285" max="4285" width="0.6640625" style="1" customWidth="1"/>
    <col min="4286" max="4286" width="0.88671875" style="1" customWidth="1"/>
    <col min="4287" max="4293" width="0.6640625" style="1" customWidth="1"/>
    <col min="4294" max="4295" width="0.88671875" style="1" customWidth="1"/>
    <col min="4296" max="4306" width="0.44140625" style="1" customWidth="1"/>
    <col min="4307" max="4308" width="0.88671875" style="1" customWidth="1"/>
    <col min="4309" max="4309" width="0.44140625" style="1" customWidth="1"/>
    <col min="4310" max="4311" width="0.88671875" style="1" customWidth="1"/>
    <col min="4312" max="4312" width="0.33203125" style="1" customWidth="1"/>
    <col min="4313" max="4323" width="0" style="1" hidden="1" customWidth="1"/>
    <col min="4324" max="4325" width="0.88671875" style="1" customWidth="1"/>
    <col min="4326" max="4330" width="0.88671875" style="1"/>
    <col min="4331" max="4331" width="0.44140625" style="1" customWidth="1"/>
    <col min="4332" max="4332" width="0" style="1" hidden="1" customWidth="1"/>
    <col min="4333" max="4347" width="0.6640625" style="1" customWidth="1"/>
    <col min="4348" max="4348" width="0" style="1" hidden="1" customWidth="1"/>
    <col min="4349" max="4363" width="0.6640625" style="1" customWidth="1"/>
    <col min="4364" max="4364" width="0" style="1" hidden="1" customWidth="1"/>
    <col min="4365" max="4379" width="0.6640625" style="1" customWidth="1"/>
    <col min="4380" max="4380" width="1.33203125" style="1" customWidth="1"/>
    <col min="4381" max="4395" width="0.6640625" style="1" customWidth="1"/>
    <col min="4396" max="4396" width="0.88671875" style="1" customWidth="1"/>
    <col min="4397" max="4412" width="0.6640625" style="1" customWidth="1"/>
    <col min="4413" max="4423" width="0.88671875" style="1" customWidth="1"/>
    <col min="4424" max="4424" width="0.109375" style="1" customWidth="1"/>
    <col min="4425" max="4428" width="0" style="1" hidden="1" customWidth="1"/>
    <col min="4429" max="4440" width="0.88671875" style="1"/>
    <col min="4441" max="4441" width="0.5546875" style="1" customWidth="1"/>
    <col min="4442" max="4444" width="0" style="1" hidden="1" customWidth="1"/>
    <col min="4445" max="4457" width="0.6640625" style="1" customWidth="1"/>
    <col min="4458" max="4458" width="0.5546875" style="1" customWidth="1"/>
    <col min="4459" max="4459" width="0.6640625" style="1" customWidth="1"/>
    <col min="4460" max="4512" width="0.88671875" style="1"/>
    <col min="4513" max="4534" width="0.88671875" style="1" customWidth="1"/>
    <col min="4535" max="4537" width="0.6640625" style="1" customWidth="1"/>
    <col min="4538" max="4539" width="0.88671875" style="1" customWidth="1"/>
    <col min="4540" max="4540" width="0.33203125" style="1" customWidth="1"/>
    <col min="4541" max="4541" width="0.6640625" style="1" customWidth="1"/>
    <col min="4542" max="4542" width="0.88671875" style="1" customWidth="1"/>
    <col min="4543" max="4549" width="0.6640625" style="1" customWidth="1"/>
    <col min="4550" max="4551" width="0.88671875" style="1" customWidth="1"/>
    <col min="4552" max="4562" width="0.44140625" style="1" customWidth="1"/>
    <col min="4563" max="4564" width="0.88671875" style="1" customWidth="1"/>
    <col min="4565" max="4565" width="0.44140625" style="1" customWidth="1"/>
    <col min="4566" max="4567" width="0.88671875" style="1" customWidth="1"/>
    <col min="4568" max="4568" width="0.33203125" style="1" customWidth="1"/>
    <col min="4569" max="4579" width="0" style="1" hidden="1" customWidth="1"/>
    <col min="4580" max="4581" width="0.88671875" style="1" customWidth="1"/>
    <col min="4582" max="4586" width="0.88671875" style="1"/>
    <col min="4587" max="4587" width="0.44140625" style="1" customWidth="1"/>
    <col min="4588" max="4588" width="0" style="1" hidden="1" customWidth="1"/>
    <col min="4589" max="4603" width="0.6640625" style="1" customWidth="1"/>
    <col min="4604" max="4604" width="0" style="1" hidden="1" customWidth="1"/>
    <col min="4605" max="4619" width="0.6640625" style="1" customWidth="1"/>
    <col min="4620" max="4620" width="0" style="1" hidden="1" customWidth="1"/>
    <col min="4621" max="4635" width="0.6640625" style="1" customWidth="1"/>
    <col min="4636" max="4636" width="1.33203125" style="1" customWidth="1"/>
    <col min="4637" max="4651" width="0.6640625" style="1" customWidth="1"/>
    <col min="4652" max="4652" width="0.88671875" style="1" customWidth="1"/>
    <col min="4653" max="4668" width="0.6640625" style="1" customWidth="1"/>
    <col min="4669" max="4679" width="0.88671875" style="1" customWidth="1"/>
    <col min="4680" max="4680" width="0.109375" style="1" customWidth="1"/>
    <col min="4681" max="4684" width="0" style="1" hidden="1" customWidth="1"/>
    <col min="4685" max="4696" width="0.88671875" style="1"/>
    <col min="4697" max="4697" width="0.5546875" style="1" customWidth="1"/>
    <col min="4698" max="4700" width="0" style="1" hidden="1" customWidth="1"/>
    <col min="4701" max="4713" width="0.6640625" style="1" customWidth="1"/>
    <col min="4714" max="4714" width="0.5546875" style="1" customWidth="1"/>
    <col min="4715" max="4715" width="0.6640625" style="1" customWidth="1"/>
    <col min="4716" max="4768" width="0.88671875" style="1"/>
    <col min="4769" max="4790" width="0.88671875" style="1" customWidth="1"/>
    <col min="4791" max="4793" width="0.6640625" style="1" customWidth="1"/>
    <col min="4794" max="4795" width="0.88671875" style="1" customWidth="1"/>
    <col min="4796" max="4796" width="0.33203125" style="1" customWidth="1"/>
    <col min="4797" max="4797" width="0.6640625" style="1" customWidth="1"/>
    <col min="4798" max="4798" width="0.88671875" style="1" customWidth="1"/>
    <col min="4799" max="4805" width="0.6640625" style="1" customWidth="1"/>
    <col min="4806" max="4807" width="0.88671875" style="1" customWidth="1"/>
    <col min="4808" max="4818" width="0.44140625" style="1" customWidth="1"/>
    <col min="4819" max="4820" width="0.88671875" style="1" customWidth="1"/>
    <col min="4821" max="4821" width="0.44140625" style="1" customWidth="1"/>
    <col min="4822" max="4823" width="0.88671875" style="1" customWidth="1"/>
    <col min="4824" max="4824" width="0.33203125" style="1" customWidth="1"/>
    <col min="4825" max="4835" width="0" style="1" hidden="1" customWidth="1"/>
    <col min="4836" max="4837" width="0.88671875" style="1" customWidth="1"/>
    <col min="4838" max="4842" width="0.88671875" style="1"/>
    <col min="4843" max="4843" width="0.44140625" style="1" customWidth="1"/>
    <col min="4844" max="4844" width="0" style="1" hidden="1" customWidth="1"/>
    <col min="4845" max="4859" width="0.6640625" style="1" customWidth="1"/>
    <col min="4860" max="4860" width="0" style="1" hidden="1" customWidth="1"/>
    <col min="4861" max="4875" width="0.6640625" style="1" customWidth="1"/>
    <col min="4876" max="4876" width="0" style="1" hidden="1" customWidth="1"/>
    <col min="4877" max="4891" width="0.6640625" style="1" customWidth="1"/>
    <col min="4892" max="4892" width="1.33203125" style="1" customWidth="1"/>
    <col min="4893" max="4907" width="0.6640625" style="1" customWidth="1"/>
    <col min="4908" max="4908" width="0.88671875" style="1" customWidth="1"/>
    <col min="4909" max="4924" width="0.6640625" style="1" customWidth="1"/>
    <col min="4925" max="4935" width="0.88671875" style="1" customWidth="1"/>
    <col min="4936" max="4936" width="0.109375" style="1" customWidth="1"/>
    <col min="4937" max="4940" width="0" style="1" hidden="1" customWidth="1"/>
    <col min="4941" max="4952" width="0.88671875" style="1"/>
    <col min="4953" max="4953" width="0.5546875" style="1" customWidth="1"/>
    <col min="4954" max="4956" width="0" style="1" hidden="1" customWidth="1"/>
    <col min="4957" max="4969" width="0.6640625" style="1" customWidth="1"/>
    <col min="4970" max="4970" width="0.5546875" style="1" customWidth="1"/>
    <col min="4971" max="4971" width="0.6640625" style="1" customWidth="1"/>
    <col min="4972" max="5024" width="0.88671875" style="1"/>
    <col min="5025" max="5046" width="0.88671875" style="1" customWidth="1"/>
    <col min="5047" max="5049" width="0.6640625" style="1" customWidth="1"/>
    <col min="5050" max="5051" width="0.88671875" style="1" customWidth="1"/>
    <col min="5052" max="5052" width="0.33203125" style="1" customWidth="1"/>
    <col min="5053" max="5053" width="0.6640625" style="1" customWidth="1"/>
    <col min="5054" max="5054" width="0.88671875" style="1" customWidth="1"/>
    <col min="5055" max="5061" width="0.6640625" style="1" customWidth="1"/>
    <col min="5062" max="5063" width="0.88671875" style="1" customWidth="1"/>
    <col min="5064" max="5074" width="0.44140625" style="1" customWidth="1"/>
    <col min="5075" max="5076" width="0.88671875" style="1" customWidth="1"/>
    <col min="5077" max="5077" width="0.44140625" style="1" customWidth="1"/>
    <col min="5078" max="5079" width="0.88671875" style="1" customWidth="1"/>
    <col min="5080" max="5080" width="0.33203125" style="1" customWidth="1"/>
    <col min="5081" max="5091" width="0" style="1" hidden="1" customWidth="1"/>
    <col min="5092" max="5093" width="0.88671875" style="1" customWidth="1"/>
    <col min="5094" max="5098" width="0.88671875" style="1"/>
    <col min="5099" max="5099" width="0.44140625" style="1" customWidth="1"/>
    <col min="5100" max="5100" width="0" style="1" hidden="1" customWidth="1"/>
    <col min="5101" max="5115" width="0.6640625" style="1" customWidth="1"/>
    <col min="5116" max="5116" width="0" style="1" hidden="1" customWidth="1"/>
    <col min="5117" max="5131" width="0.6640625" style="1" customWidth="1"/>
    <col min="5132" max="5132" width="0" style="1" hidden="1" customWidth="1"/>
    <col min="5133" max="5147" width="0.6640625" style="1" customWidth="1"/>
    <col min="5148" max="5148" width="1.33203125" style="1" customWidth="1"/>
    <col min="5149" max="5163" width="0.6640625" style="1" customWidth="1"/>
    <col min="5164" max="5164" width="0.88671875" style="1" customWidth="1"/>
    <col min="5165" max="5180" width="0.6640625" style="1" customWidth="1"/>
    <col min="5181" max="5191" width="0.88671875" style="1" customWidth="1"/>
    <col min="5192" max="5192" width="0.109375" style="1" customWidth="1"/>
    <col min="5193" max="5196" width="0" style="1" hidden="1" customWidth="1"/>
    <col min="5197" max="5208" width="0.88671875" style="1"/>
    <col min="5209" max="5209" width="0.5546875" style="1" customWidth="1"/>
    <col min="5210" max="5212" width="0" style="1" hidden="1" customWidth="1"/>
    <col min="5213" max="5225" width="0.6640625" style="1" customWidth="1"/>
    <col min="5226" max="5226" width="0.5546875" style="1" customWidth="1"/>
    <col min="5227" max="5227" width="0.6640625" style="1" customWidth="1"/>
    <col min="5228" max="5280" width="0.88671875" style="1"/>
    <col min="5281" max="5302" width="0.88671875" style="1" customWidth="1"/>
    <col min="5303" max="5305" width="0.6640625" style="1" customWidth="1"/>
    <col min="5306" max="5307" width="0.88671875" style="1" customWidth="1"/>
    <col min="5308" max="5308" width="0.33203125" style="1" customWidth="1"/>
    <col min="5309" max="5309" width="0.6640625" style="1" customWidth="1"/>
    <col min="5310" max="5310" width="0.88671875" style="1" customWidth="1"/>
    <col min="5311" max="5317" width="0.6640625" style="1" customWidth="1"/>
    <col min="5318" max="5319" width="0.88671875" style="1" customWidth="1"/>
    <col min="5320" max="5330" width="0.44140625" style="1" customWidth="1"/>
    <col min="5331" max="5332" width="0.88671875" style="1" customWidth="1"/>
    <col min="5333" max="5333" width="0.44140625" style="1" customWidth="1"/>
    <col min="5334" max="5335" width="0.88671875" style="1" customWidth="1"/>
    <col min="5336" max="5336" width="0.33203125" style="1" customWidth="1"/>
    <col min="5337" max="5347" width="0" style="1" hidden="1" customWidth="1"/>
    <col min="5348" max="5349" width="0.88671875" style="1" customWidth="1"/>
    <col min="5350" max="5354" width="0.88671875" style="1"/>
    <col min="5355" max="5355" width="0.44140625" style="1" customWidth="1"/>
    <col min="5356" max="5356" width="0" style="1" hidden="1" customWidth="1"/>
    <col min="5357" max="5371" width="0.6640625" style="1" customWidth="1"/>
    <col min="5372" max="5372" width="0" style="1" hidden="1" customWidth="1"/>
    <col min="5373" max="5387" width="0.6640625" style="1" customWidth="1"/>
    <col min="5388" max="5388" width="0" style="1" hidden="1" customWidth="1"/>
    <col min="5389" max="5403" width="0.6640625" style="1" customWidth="1"/>
    <col min="5404" max="5404" width="1.33203125" style="1" customWidth="1"/>
    <col min="5405" max="5419" width="0.6640625" style="1" customWidth="1"/>
    <col min="5420" max="5420" width="0.88671875" style="1" customWidth="1"/>
    <col min="5421" max="5436" width="0.6640625" style="1" customWidth="1"/>
    <col min="5437" max="5447" width="0.88671875" style="1" customWidth="1"/>
    <col min="5448" max="5448" width="0.109375" style="1" customWidth="1"/>
    <col min="5449" max="5452" width="0" style="1" hidden="1" customWidth="1"/>
    <col min="5453" max="5464" width="0.88671875" style="1"/>
    <col min="5465" max="5465" width="0.5546875" style="1" customWidth="1"/>
    <col min="5466" max="5468" width="0" style="1" hidden="1" customWidth="1"/>
    <col min="5469" max="5481" width="0.6640625" style="1" customWidth="1"/>
    <col min="5482" max="5482" width="0.5546875" style="1" customWidth="1"/>
    <col min="5483" max="5483" width="0.6640625" style="1" customWidth="1"/>
    <col min="5484" max="5536" width="0.88671875" style="1"/>
    <col min="5537" max="5558" width="0.88671875" style="1" customWidth="1"/>
    <col min="5559" max="5561" width="0.6640625" style="1" customWidth="1"/>
    <col min="5562" max="5563" width="0.88671875" style="1" customWidth="1"/>
    <col min="5564" max="5564" width="0.33203125" style="1" customWidth="1"/>
    <col min="5565" max="5565" width="0.6640625" style="1" customWidth="1"/>
    <col min="5566" max="5566" width="0.88671875" style="1" customWidth="1"/>
    <col min="5567" max="5573" width="0.6640625" style="1" customWidth="1"/>
    <col min="5574" max="5575" width="0.88671875" style="1" customWidth="1"/>
    <col min="5576" max="5586" width="0.44140625" style="1" customWidth="1"/>
    <col min="5587" max="5588" width="0.88671875" style="1" customWidth="1"/>
    <col min="5589" max="5589" width="0.44140625" style="1" customWidth="1"/>
    <col min="5590" max="5591" width="0.88671875" style="1" customWidth="1"/>
    <col min="5592" max="5592" width="0.33203125" style="1" customWidth="1"/>
    <col min="5593" max="5603" width="0" style="1" hidden="1" customWidth="1"/>
    <col min="5604" max="5605" width="0.88671875" style="1" customWidth="1"/>
    <col min="5606" max="5610" width="0.88671875" style="1"/>
    <col min="5611" max="5611" width="0.44140625" style="1" customWidth="1"/>
    <col min="5612" max="5612" width="0" style="1" hidden="1" customWidth="1"/>
    <col min="5613" max="5627" width="0.6640625" style="1" customWidth="1"/>
    <col min="5628" max="5628" width="0" style="1" hidden="1" customWidth="1"/>
    <col min="5629" max="5643" width="0.6640625" style="1" customWidth="1"/>
    <col min="5644" max="5644" width="0" style="1" hidden="1" customWidth="1"/>
    <col min="5645" max="5659" width="0.6640625" style="1" customWidth="1"/>
    <col min="5660" max="5660" width="1.33203125" style="1" customWidth="1"/>
    <col min="5661" max="5675" width="0.6640625" style="1" customWidth="1"/>
    <col min="5676" max="5676" width="0.88671875" style="1" customWidth="1"/>
    <col min="5677" max="5692" width="0.6640625" style="1" customWidth="1"/>
    <col min="5693" max="5703" width="0.88671875" style="1" customWidth="1"/>
    <col min="5704" max="5704" width="0.109375" style="1" customWidth="1"/>
    <col min="5705" max="5708" width="0" style="1" hidden="1" customWidth="1"/>
    <col min="5709" max="5720" width="0.88671875" style="1"/>
    <col min="5721" max="5721" width="0.5546875" style="1" customWidth="1"/>
    <col min="5722" max="5724" width="0" style="1" hidden="1" customWidth="1"/>
    <col min="5725" max="5737" width="0.6640625" style="1" customWidth="1"/>
    <col min="5738" max="5738" width="0.5546875" style="1" customWidth="1"/>
    <col min="5739" max="5739" width="0.6640625" style="1" customWidth="1"/>
    <col min="5740" max="5792" width="0.88671875" style="1"/>
    <col min="5793" max="5814" width="0.88671875" style="1" customWidth="1"/>
    <col min="5815" max="5817" width="0.6640625" style="1" customWidth="1"/>
    <col min="5818" max="5819" width="0.88671875" style="1" customWidth="1"/>
    <col min="5820" max="5820" width="0.33203125" style="1" customWidth="1"/>
    <col min="5821" max="5821" width="0.6640625" style="1" customWidth="1"/>
    <col min="5822" max="5822" width="0.88671875" style="1" customWidth="1"/>
    <col min="5823" max="5829" width="0.6640625" style="1" customWidth="1"/>
    <col min="5830" max="5831" width="0.88671875" style="1" customWidth="1"/>
    <col min="5832" max="5842" width="0.44140625" style="1" customWidth="1"/>
    <col min="5843" max="5844" width="0.88671875" style="1" customWidth="1"/>
    <col min="5845" max="5845" width="0.44140625" style="1" customWidth="1"/>
    <col min="5846" max="5847" width="0.88671875" style="1" customWidth="1"/>
    <col min="5848" max="5848" width="0.33203125" style="1" customWidth="1"/>
    <col min="5849" max="5859" width="0" style="1" hidden="1" customWidth="1"/>
    <col min="5860" max="5861" width="0.88671875" style="1" customWidth="1"/>
    <col min="5862" max="5866" width="0.88671875" style="1"/>
    <col min="5867" max="5867" width="0.44140625" style="1" customWidth="1"/>
    <col min="5868" max="5868" width="0" style="1" hidden="1" customWidth="1"/>
    <col min="5869" max="5883" width="0.6640625" style="1" customWidth="1"/>
    <col min="5884" max="5884" width="0" style="1" hidden="1" customWidth="1"/>
    <col min="5885" max="5899" width="0.6640625" style="1" customWidth="1"/>
    <col min="5900" max="5900" width="0" style="1" hidden="1" customWidth="1"/>
    <col min="5901" max="5915" width="0.6640625" style="1" customWidth="1"/>
    <col min="5916" max="5916" width="1.33203125" style="1" customWidth="1"/>
    <col min="5917" max="5931" width="0.6640625" style="1" customWidth="1"/>
    <col min="5932" max="5932" width="0.88671875" style="1" customWidth="1"/>
    <col min="5933" max="5948" width="0.6640625" style="1" customWidth="1"/>
    <col min="5949" max="5959" width="0.88671875" style="1" customWidth="1"/>
    <col min="5960" max="5960" width="0.109375" style="1" customWidth="1"/>
    <col min="5961" max="5964" width="0" style="1" hidden="1" customWidth="1"/>
    <col min="5965" max="5976" width="0.88671875" style="1"/>
    <col min="5977" max="5977" width="0.5546875" style="1" customWidth="1"/>
    <col min="5978" max="5980" width="0" style="1" hidden="1" customWidth="1"/>
    <col min="5981" max="5993" width="0.6640625" style="1" customWidth="1"/>
    <col min="5994" max="5994" width="0.5546875" style="1" customWidth="1"/>
    <col min="5995" max="5995" width="0.6640625" style="1" customWidth="1"/>
    <col min="5996" max="6048" width="0.88671875" style="1"/>
    <col min="6049" max="6070" width="0.88671875" style="1" customWidth="1"/>
    <col min="6071" max="6073" width="0.6640625" style="1" customWidth="1"/>
    <col min="6074" max="6075" width="0.88671875" style="1" customWidth="1"/>
    <col min="6076" max="6076" width="0.33203125" style="1" customWidth="1"/>
    <col min="6077" max="6077" width="0.6640625" style="1" customWidth="1"/>
    <col min="6078" max="6078" width="0.88671875" style="1" customWidth="1"/>
    <col min="6079" max="6085" width="0.6640625" style="1" customWidth="1"/>
    <col min="6086" max="6087" width="0.88671875" style="1" customWidth="1"/>
    <col min="6088" max="6098" width="0.44140625" style="1" customWidth="1"/>
    <col min="6099" max="6100" width="0.88671875" style="1" customWidth="1"/>
    <col min="6101" max="6101" width="0.44140625" style="1" customWidth="1"/>
    <col min="6102" max="6103" width="0.88671875" style="1" customWidth="1"/>
    <col min="6104" max="6104" width="0.33203125" style="1" customWidth="1"/>
    <col min="6105" max="6115" width="0" style="1" hidden="1" customWidth="1"/>
    <col min="6116" max="6117" width="0.88671875" style="1" customWidth="1"/>
    <col min="6118" max="6122" width="0.88671875" style="1"/>
    <col min="6123" max="6123" width="0.44140625" style="1" customWidth="1"/>
    <col min="6124" max="6124" width="0" style="1" hidden="1" customWidth="1"/>
    <col min="6125" max="6139" width="0.6640625" style="1" customWidth="1"/>
    <col min="6140" max="6140" width="0" style="1" hidden="1" customWidth="1"/>
    <col min="6141" max="6155" width="0.6640625" style="1" customWidth="1"/>
    <col min="6156" max="6156" width="0" style="1" hidden="1" customWidth="1"/>
    <col min="6157" max="6171" width="0.6640625" style="1" customWidth="1"/>
    <col min="6172" max="6172" width="1.33203125" style="1" customWidth="1"/>
    <col min="6173" max="6187" width="0.6640625" style="1" customWidth="1"/>
    <col min="6188" max="6188" width="0.88671875" style="1" customWidth="1"/>
    <col min="6189" max="6204" width="0.6640625" style="1" customWidth="1"/>
    <col min="6205" max="6215" width="0.88671875" style="1" customWidth="1"/>
    <col min="6216" max="6216" width="0.109375" style="1" customWidth="1"/>
    <col min="6217" max="6220" width="0" style="1" hidden="1" customWidth="1"/>
    <col min="6221" max="6232" width="0.88671875" style="1"/>
    <col min="6233" max="6233" width="0.5546875" style="1" customWidth="1"/>
    <col min="6234" max="6236" width="0" style="1" hidden="1" customWidth="1"/>
    <col min="6237" max="6249" width="0.6640625" style="1" customWidth="1"/>
    <col min="6250" max="6250" width="0.5546875" style="1" customWidth="1"/>
    <col min="6251" max="6251" width="0.6640625" style="1" customWidth="1"/>
    <col min="6252" max="6304" width="0.88671875" style="1"/>
    <col min="6305" max="6326" width="0.88671875" style="1" customWidth="1"/>
    <col min="6327" max="6329" width="0.6640625" style="1" customWidth="1"/>
    <col min="6330" max="6331" width="0.88671875" style="1" customWidth="1"/>
    <col min="6332" max="6332" width="0.33203125" style="1" customWidth="1"/>
    <col min="6333" max="6333" width="0.6640625" style="1" customWidth="1"/>
    <col min="6334" max="6334" width="0.88671875" style="1" customWidth="1"/>
    <col min="6335" max="6341" width="0.6640625" style="1" customWidth="1"/>
    <col min="6342" max="6343" width="0.88671875" style="1" customWidth="1"/>
    <col min="6344" max="6354" width="0.44140625" style="1" customWidth="1"/>
    <col min="6355" max="6356" width="0.88671875" style="1" customWidth="1"/>
    <col min="6357" max="6357" width="0.44140625" style="1" customWidth="1"/>
    <col min="6358" max="6359" width="0.88671875" style="1" customWidth="1"/>
    <col min="6360" max="6360" width="0.33203125" style="1" customWidth="1"/>
    <col min="6361" max="6371" width="0" style="1" hidden="1" customWidth="1"/>
    <col min="6372" max="6373" width="0.88671875" style="1" customWidth="1"/>
    <col min="6374" max="6378" width="0.88671875" style="1"/>
    <col min="6379" max="6379" width="0.44140625" style="1" customWidth="1"/>
    <col min="6380" max="6380" width="0" style="1" hidden="1" customWidth="1"/>
    <col min="6381" max="6395" width="0.6640625" style="1" customWidth="1"/>
    <col min="6396" max="6396" width="0" style="1" hidden="1" customWidth="1"/>
    <col min="6397" max="6411" width="0.6640625" style="1" customWidth="1"/>
    <col min="6412" max="6412" width="0" style="1" hidden="1" customWidth="1"/>
    <col min="6413" max="6427" width="0.6640625" style="1" customWidth="1"/>
    <col min="6428" max="6428" width="1.33203125" style="1" customWidth="1"/>
    <col min="6429" max="6443" width="0.6640625" style="1" customWidth="1"/>
    <col min="6444" max="6444" width="0.88671875" style="1" customWidth="1"/>
    <col min="6445" max="6460" width="0.6640625" style="1" customWidth="1"/>
    <col min="6461" max="6471" width="0.88671875" style="1" customWidth="1"/>
    <col min="6472" max="6472" width="0.109375" style="1" customWidth="1"/>
    <col min="6473" max="6476" width="0" style="1" hidden="1" customWidth="1"/>
    <col min="6477" max="6488" width="0.88671875" style="1"/>
    <col min="6489" max="6489" width="0.5546875" style="1" customWidth="1"/>
    <col min="6490" max="6492" width="0" style="1" hidden="1" customWidth="1"/>
    <col min="6493" max="6505" width="0.6640625" style="1" customWidth="1"/>
    <col min="6506" max="6506" width="0.5546875" style="1" customWidth="1"/>
    <col min="6507" max="6507" width="0.6640625" style="1" customWidth="1"/>
    <col min="6508" max="6560" width="0.88671875" style="1"/>
    <col min="6561" max="6582" width="0.88671875" style="1" customWidth="1"/>
    <col min="6583" max="6585" width="0.6640625" style="1" customWidth="1"/>
    <col min="6586" max="6587" width="0.88671875" style="1" customWidth="1"/>
    <col min="6588" max="6588" width="0.33203125" style="1" customWidth="1"/>
    <col min="6589" max="6589" width="0.6640625" style="1" customWidth="1"/>
    <col min="6590" max="6590" width="0.88671875" style="1" customWidth="1"/>
    <col min="6591" max="6597" width="0.6640625" style="1" customWidth="1"/>
    <col min="6598" max="6599" width="0.88671875" style="1" customWidth="1"/>
    <col min="6600" max="6610" width="0.44140625" style="1" customWidth="1"/>
    <col min="6611" max="6612" width="0.88671875" style="1" customWidth="1"/>
    <col min="6613" max="6613" width="0.44140625" style="1" customWidth="1"/>
    <col min="6614" max="6615" width="0.88671875" style="1" customWidth="1"/>
    <col min="6616" max="6616" width="0.33203125" style="1" customWidth="1"/>
    <col min="6617" max="6627" width="0" style="1" hidden="1" customWidth="1"/>
    <col min="6628" max="6629" width="0.88671875" style="1" customWidth="1"/>
    <col min="6630" max="6634" width="0.88671875" style="1"/>
    <col min="6635" max="6635" width="0.44140625" style="1" customWidth="1"/>
    <col min="6636" max="6636" width="0" style="1" hidden="1" customWidth="1"/>
    <col min="6637" max="6651" width="0.6640625" style="1" customWidth="1"/>
    <col min="6652" max="6652" width="0" style="1" hidden="1" customWidth="1"/>
    <col min="6653" max="6667" width="0.6640625" style="1" customWidth="1"/>
    <col min="6668" max="6668" width="0" style="1" hidden="1" customWidth="1"/>
    <col min="6669" max="6683" width="0.6640625" style="1" customWidth="1"/>
    <col min="6684" max="6684" width="1.33203125" style="1" customWidth="1"/>
    <col min="6685" max="6699" width="0.6640625" style="1" customWidth="1"/>
    <col min="6700" max="6700" width="0.88671875" style="1" customWidth="1"/>
    <col min="6701" max="6716" width="0.6640625" style="1" customWidth="1"/>
    <col min="6717" max="6727" width="0.88671875" style="1" customWidth="1"/>
    <col min="6728" max="6728" width="0.109375" style="1" customWidth="1"/>
    <col min="6729" max="6732" width="0" style="1" hidden="1" customWidth="1"/>
    <col min="6733" max="6744" width="0.88671875" style="1"/>
    <col min="6745" max="6745" width="0.5546875" style="1" customWidth="1"/>
    <col min="6746" max="6748" width="0" style="1" hidden="1" customWidth="1"/>
    <col min="6749" max="6761" width="0.6640625" style="1" customWidth="1"/>
    <col min="6762" max="6762" width="0.5546875" style="1" customWidth="1"/>
    <col min="6763" max="6763" width="0.6640625" style="1" customWidth="1"/>
    <col min="6764" max="6816" width="0.88671875" style="1"/>
    <col min="6817" max="6838" width="0.88671875" style="1" customWidth="1"/>
    <col min="6839" max="6841" width="0.6640625" style="1" customWidth="1"/>
    <col min="6842" max="6843" width="0.88671875" style="1" customWidth="1"/>
    <col min="6844" max="6844" width="0.33203125" style="1" customWidth="1"/>
    <col min="6845" max="6845" width="0.6640625" style="1" customWidth="1"/>
    <col min="6846" max="6846" width="0.88671875" style="1" customWidth="1"/>
    <col min="6847" max="6853" width="0.6640625" style="1" customWidth="1"/>
    <col min="6854" max="6855" width="0.88671875" style="1" customWidth="1"/>
    <col min="6856" max="6866" width="0.44140625" style="1" customWidth="1"/>
    <col min="6867" max="6868" width="0.88671875" style="1" customWidth="1"/>
    <col min="6869" max="6869" width="0.44140625" style="1" customWidth="1"/>
    <col min="6870" max="6871" width="0.88671875" style="1" customWidth="1"/>
    <col min="6872" max="6872" width="0.33203125" style="1" customWidth="1"/>
    <col min="6873" max="6883" width="0" style="1" hidden="1" customWidth="1"/>
    <col min="6884" max="6885" width="0.88671875" style="1" customWidth="1"/>
    <col min="6886" max="6890" width="0.88671875" style="1"/>
    <col min="6891" max="6891" width="0.44140625" style="1" customWidth="1"/>
    <col min="6892" max="6892" width="0" style="1" hidden="1" customWidth="1"/>
    <col min="6893" max="6907" width="0.6640625" style="1" customWidth="1"/>
    <col min="6908" max="6908" width="0" style="1" hidden="1" customWidth="1"/>
    <col min="6909" max="6923" width="0.6640625" style="1" customWidth="1"/>
    <col min="6924" max="6924" width="0" style="1" hidden="1" customWidth="1"/>
    <col min="6925" max="6939" width="0.6640625" style="1" customWidth="1"/>
    <col min="6940" max="6940" width="1.33203125" style="1" customWidth="1"/>
    <col min="6941" max="6955" width="0.6640625" style="1" customWidth="1"/>
    <col min="6956" max="6956" width="0.88671875" style="1" customWidth="1"/>
    <col min="6957" max="6972" width="0.6640625" style="1" customWidth="1"/>
    <col min="6973" max="6983" width="0.88671875" style="1" customWidth="1"/>
    <col min="6984" max="6984" width="0.109375" style="1" customWidth="1"/>
    <col min="6985" max="6988" width="0" style="1" hidden="1" customWidth="1"/>
    <col min="6989" max="7000" width="0.88671875" style="1"/>
    <col min="7001" max="7001" width="0.5546875" style="1" customWidth="1"/>
    <col min="7002" max="7004" width="0" style="1" hidden="1" customWidth="1"/>
    <col min="7005" max="7017" width="0.6640625" style="1" customWidth="1"/>
    <col min="7018" max="7018" width="0.5546875" style="1" customWidth="1"/>
    <col min="7019" max="7019" width="0.6640625" style="1" customWidth="1"/>
    <col min="7020" max="7072" width="0.88671875" style="1"/>
    <col min="7073" max="7094" width="0.88671875" style="1" customWidth="1"/>
    <col min="7095" max="7097" width="0.6640625" style="1" customWidth="1"/>
    <col min="7098" max="7099" width="0.88671875" style="1" customWidth="1"/>
    <col min="7100" max="7100" width="0.33203125" style="1" customWidth="1"/>
    <col min="7101" max="7101" width="0.6640625" style="1" customWidth="1"/>
    <col min="7102" max="7102" width="0.88671875" style="1" customWidth="1"/>
    <col min="7103" max="7109" width="0.6640625" style="1" customWidth="1"/>
    <col min="7110" max="7111" width="0.88671875" style="1" customWidth="1"/>
    <col min="7112" max="7122" width="0.44140625" style="1" customWidth="1"/>
    <col min="7123" max="7124" width="0.88671875" style="1" customWidth="1"/>
    <col min="7125" max="7125" width="0.44140625" style="1" customWidth="1"/>
    <col min="7126" max="7127" width="0.88671875" style="1" customWidth="1"/>
    <col min="7128" max="7128" width="0.33203125" style="1" customWidth="1"/>
    <col min="7129" max="7139" width="0" style="1" hidden="1" customWidth="1"/>
    <col min="7140" max="7141" width="0.88671875" style="1" customWidth="1"/>
    <col min="7142" max="7146" width="0.88671875" style="1"/>
    <col min="7147" max="7147" width="0.44140625" style="1" customWidth="1"/>
    <col min="7148" max="7148" width="0" style="1" hidden="1" customWidth="1"/>
    <col min="7149" max="7163" width="0.6640625" style="1" customWidth="1"/>
    <col min="7164" max="7164" width="0" style="1" hidden="1" customWidth="1"/>
    <col min="7165" max="7179" width="0.6640625" style="1" customWidth="1"/>
    <col min="7180" max="7180" width="0" style="1" hidden="1" customWidth="1"/>
    <col min="7181" max="7195" width="0.6640625" style="1" customWidth="1"/>
    <col min="7196" max="7196" width="1.33203125" style="1" customWidth="1"/>
    <col min="7197" max="7211" width="0.6640625" style="1" customWidth="1"/>
    <col min="7212" max="7212" width="0.88671875" style="1" customWidth="1"/>
    <col min="7213" max="7228" width="0.6640625" style="1" customWidth="1"/>
    <col min="7229" max="7239" width="0.88671875" style="1" customWidth="1"/>
    <col min="7240" max="7240" width="0.109375" style="1" customWidth="1"/>
    <col min="7241" max="7244" width="0" style="1" hidden="1" customWidth="1"/>
    <col min="7245" max="7256" width="0.88671875" style="1"/>
    <col min="7257" max="7257" width="0.5546875" style="1" customWidth="1"/>
    <col min="7258" max="7260" width="0" style="1" hidden="1" customWidth="1"/>
    <col min="7261" max="7273" width="0.6640625" style="1" customWidth="1"/>
    <col min="7274" max="7274" width="0.5546875" style="1" customWidth="1"/>
    <col min="7275" max="7275" width="0.6640625" style="1" customWidth="1"/>
    <col min="7276" max="7328" width="0.88671875" style="1"/>
    <col min="7329" max="7350" width="0.88671875" style="1" customWidth="1"/>
    <col min="7351" max="7353" width="0.6640625" style="1" customWidth="1"/>
    <col min="7354" max="7355" width="0.88671875" style="1" customWidth="1"/>
    <col min="7356" max="7356" width="0.33203125" style="1" customWidth="1"/>
    <col min="7357" max="7357" width="0.6640625" style="1" customWidth="1"/>
    <col min="7358" max="7358" width="0.88671875" style="1" customWidth="1"/>
    <col min="7359" max="7365" width="0.6640625" style="1" customWidth="1"/>
    <col min="7366" max="7367" width="0.88671875" style="1" customWidth="1"/>
    <col min="7368" max="7378" width="0.44140625" style="1" customWidth="1"/>
    <col min="7379" max="7380" width="0.88671875" style="1" customWidth="1"/>
    <col min="7381" max="7381" width="0.44140625" style="1" customWidth="1"/>
    <col min="7382" max="7383" width="0.88671875" style="1" customWidth="1"/>
    <col min="7384" max="7384" width="0.33203125" style="1" customWidth="1"/>
    <col min="7385" max="7395" width="0" style="1" hidden="1" customWidth="1"/>
    <col min="7396" max="7397" width="0.88671875" style="1" customWidth="1"/>
    <col min="7398" max="7402" width="0.88671875" style="1"/>
    <col min="7403" max="7403" width="0.44140625" style="1" customWidth="1"/>
    <col min="7404" max="7404" width="0" style="1" hidden="1" customWidth="1"/>
    <col min="7405" max="7419" width="0.6640625" style="1" customWidth="1"/>
    <col min="7420" max="7420" width="0" style="1" hidden="1" customWidth="1"/>
    <col min="7421" max="7435" width="0.6640625" style="1" customWidth="1"/>
    <col min="7436" max="7436" width="0" style="1" hidden="1" customWidth="1"/>
    <col min="7437" max="7451" width="0.6640625" style="1" customWidth="1"/>
    <col min="7452" max="7452" width="1.33203125" style="1" customWidth="1"/>
    <col min="7453" max="7467" width="0.6640625" style="1" customWidth="1"/>
    <col min="7468" max="7468" width="0.88671875" style="1" customWidth="1"/>
    <col min="7469" max="7484" width="0.6640625" style="1" customWidth="1"/>
    <col min="7485" max="7495" width="0.88671875" style="1" customWidth="1"/>
    <col min="7496" max="7496" width="0.109375" style="1" customWidth="1"/>
    <col min="7497" max="7500" width="0" style="1" hidden="1" customWidth="1"/>
    <col min="7501" max="7512" width="0.88671875" style="1"/>
    <col min="7513" max="7513" width="0.5546875" style="1" customWidth="1"/>
    <col min="7514" max="7516" width="0" style="1" hidden="1" customWidth="1"/>
    <col min="7517" max="7529" width="0.6640625" style="1" customWidth="1"/>
    <col min="7530" max="7530" width="0.5546875" style="1" customWidth="1"/>
    <col min="7531" max="7531" width="0.6640625" style="1" customWidth="1"/>
    <col min="7532" max="7584" width="0.88671875" style="1"/>
    <col min="7585" max="7606" width="0.88671875" style="1" customWidth="1"/>
    <col min="7607" max="7609" width="0.6640625" style="1" customWidth="1"/>
    <col min="7610" max="7611" width="0.88671875" style="1" customWidth="1"/>
    <col min="7612" max="7612" width="0.33203125" style="1" customWidth="1"/>
    <col min="7613" max="7613" width="0.6640625" style="1" customWidth="1"/>
    <col min="7614" max="7614" width="0.88671875" style="1" customWidth="1"/>
    <col min="7615" max="7621" width="0.6640625" style="1" customWidth="1"/>
    <col min="7622" max="7623" width="0.88671875" style="1" customWidth="1"/>
    <col min="7624" max="7634" width="0.44140625" style="1" customWidth="1"/>
    <col min="7635" max="7636" width="0.88671875" style="1" customWidth="1"/>
    <col min="7637" max="7637" width="0.44140625" style="1" customWidth="1"/>
    <col min="7638" max="7639" width="0.88671875" style="1" customWidth="1"/>
    <col min="7640" max="7640" width="0.33203125" style="1" customWidth="1"/>
    <col min="7641" max="7651" width="0" style="1" hidden="1" customWidth="1"/>
    <col min="7652" max="7653" width="0.88671875" style="1" customWidth="1"/>
    <col min="7654" max="7658" width="0.88671875" style="1"/>
    <col min="7659" max="7659" width="0.44140625" style="1" customWidth="1"/>
    <col min="7660" max="7660" width="0" style="1" hidden="1" customWidth="1"/>
    <col min="7661" max="7675" width="0.6640625" style="1" customWidth="1"/>
    <col min="7676" max="7676" width="0" style="1" hidden="1" customWidth="1"/>
    <col min="7677" max="7691" width="0.6640625" style="1" customWidth="1"/>
    <col min="7692" max="7692" width="0" style="1" hidden="1" customWidth="1"/>
    <col min="7693" max="7707" width="0.6640625" style="1" customWidth="1"/>
    <col min="7708" max="7708" width="1.33203125" style="1" customWidth="1"/>
    <col min="7709" max="7723" width="0.6640625" style="1" customWidth="1"/>
    <col min="7724" max="7724" width="0.88671875" style="1" customWidth="1"/>
    <col min="7725" max="7740" width="0.6640625" style="1" customWidth="1"/>
    <col min="7741" max="7751" width="0.88671875" style="1" customWidth="1"/>
    <col min="7752" max="7752" width="0.109375" style="1" customWidth="1"/>
    <col min="7753" max="7756" width="0" style="1" hidden="1" customWidth="1"/>
    <col min="7757" max="7768" width="0.88671875" style="1"/>
    <col min="7769" max="7769" width="0.5546875" style="1" customWidth="1"/>
    <col min="7770" max="7772" width="0" style="1" hidden="1" customWidth="1"/>
    <col min="7773" max="7785" width="0.6640625" style="1" customWidth="1"/>
    <col min="7786" max="7786" width="0.5546875" style="1" customWidth="1"/>
    <col min="7787" max="7787" width="0.6640625" style="1" customWidth="1"/>
    <col min="7788" max="7840" width="0.88671875" style="1"/>
    <col min="7841" max="7862" width="0.88671875" style="1" customWidth="1"/>
    <col min="7863" max="7865" width="0.6640625" style="1" customWidth="1"/>
    <col min="7866" max="7867" width="0.88671875" style="1" customWidth="1"/>
    <col min="7868" max="7868" width="0.33203125" style="1" customWidth="1"/>
    <col min="7869" max="7869" width="0.6640625" style="1" customWidth="1"/>
    <col min="7870" max="7870" width="0.88671875" style="1" customWidth="1"/>
    <col min="7871" max="7877" width="0.6640625" style="1" customWidth="1"/>
    <col min="7878" max="7879" width="0.88671875" style="1" customWidth="1"/>
    <col min="7880" max="7890" width="0.44140625" style="1" customWidth="1"/>
    <col min="7891" max="7892" width="0.88671875" style="1" customWidth="1"/>
    <col min="7893" max="7893" width="0.44140625" style="1" customWidth="1"/>
    <col min="7894" max="7895" width="0.88671875" style="1" customWidth="1"/>
    <col min="7896" max="7896" width="0.33203125" style="1" customWidth="1"/>
    <col min="7897" max="7907" width="0" style="1" hidden="1" customWidth="1"/>
    <col min="7908" max="7909" width="0.88671875" style="1" customWidth="1"/>
    <col min="7910" max="7914" width="0.88671875" style="1"/>
    <col min="7915" max="7915" width="0.44140625" style="1" customWidth="1"/>
    <col min="7916" max="7916" width="0" style="1" hidden="1" customWidth="1"/>
    <col min="7917" max="7931" width="0.6640625" style="1" customWidth="1"/>
    <col min="7932" max="7932" width="0" style="1" hidden="1" customWidth="1"/>
    <col min="7933" max="7947" width="0.6640625" style="1" customWidth="1"/>
    <col min="7948" max="7948" width="0" style="1" hidden="1" customWidth="1"/>
    <col min="7949" max="7963" width="0.6640625" style="1" customWidth="1"/>
    <col min="7964" max="7964" width="1.33203125" style="1" customWidth="1"/>
    <col min="7965" max="7979" width="0.6640625" style="1" customWidth="1"/>
    <col min="7980" max="7980" width="0.88671875" style="1" customWidth="1"/>
    <col min="7981" max="7996" width="0.6640625" style="1" customWidth="1"/>
    <col min="7997" max="8007" width="0.88671875" style="1" customWidth="1"/>
    <col min="8008" max="8008" width="0.109375" style="1" customWidth="1"/>
    <col min="8009" max="8012" width="0" style="1" hidden="1" customWidth="1"/>
    <col min="8013" max="8024" width="0.88671875" style="1"/>
    <col min="8025" max="8025" width="0.5546875" style="1" customWidth="1"/>
    <col min="8026" max="8028" width="0" style="1" hidden="1" customWidth="1"/>
    <col min="8029" max="8041" width="0.6640625" style="1" customWidth="1"/>
    <col min="8042" max="8042" width="0.5546875" style="1" customWidth="1"/>
    <col min="8043" max="8043" width="0.6640625" style="1" customWidth="1"/>
    <col min="8044" max="8096" width="0.88671875" style="1"/>
    <col min="8097" max="8118" width="0.88671875" style="1" customWidth="1"/>
    <col min="8119" max="8121" width="0.6640625" style="1" customWidth="1"/>
    <col min="8122" max="8123" width="0.88671875" style="1" customWidth="1"/>
    <col min="8124" max="8124" width="0.33203125" style="1" customWidth="1"/>
    <col min="8125" max="8125" width="0.6640625" style="1" customWidth="1"/>
    <col min="8126" max="8126" width="0.88671875" style="1" customWidth="1"/>
    <col min="8127" max="8133" width="0.6640625" style="1" customWidth="1"/>
    <col min="8134" max="8135" width="0.88671875" style="1" customWidth="1"/>
    <col min="8136" max="8146" width="0.44140625" style="1" customWidth="1"/>
    <col min="8147" max="8148" width="0.88671875" style="1" customWidth="1"/>
    <col min="8149" max="8149" width="0.44140625" style="1" customWidth="1"/>
    <col min="8150" max="8151" width="0.88671875" style="1" customWidth="1"/>
    <col min="8152" max="8152" width="0.33203125" style="1" customWidth="1"/>
    <col min="8153" max="8163" width="0" style="1" hidden="1" customWidth="1"/>
    <col min="8164" max="8165" width="0.88671875" style="1" customWidth="1"/>
    <col min="8166" max="8170" width="0.88671875" style="1"/>
    <col min="8171" max="8171" width="0.44140625" style="1" customWidth="1"/>
    <col min="8172" max="8172" width="0" style="1" hidden="1" customWidth="1"/>
    <col min="8173" max="8187" width="0.6640625" style="1" customWidth="1"/>
    <col min="8188" max="8188" width="0" style="1" hidden="1" customWidth="1"/>
    <col min="8189" max="8203" width="0.6640625" style="1" customWidth="1"/>
    <col min="8204" max="8204" width="0" style="1" hidden="1" customWidth="1"/>
    <col min="8205" max="8219" width="0.6640625" style="1" customWidth="1"/>
    <col min="8220" max="8220" width="1.33203125" style="1" customWidth="1"/>
    <col min="8221" max="8235" width="0.6640625" style="1" customWidth="1"/>
    <col min="8236" max="8236" width="0.88671875" style="1" customWidth="1"/>
    <col min="8237" max="8252" width="0.6640625" style="1" customWidth="1"/>
    <col min="8253" max="8263" width="0.88671875" style="1" customWidth="1"/>
    <col min="8264" max="8264" width="0.109375" style="1" customWidth="1"/>
    <col min="8265" max="8268" width="0" style="1" hidden="1" customWidth="1"/>
    <col min="8269" max="8280" width="0.88671875" style="1"/>
    <col min="8281" max="8281" width="0.5546875" style="1" customWidth="1"/>
    <col min="8282" max="8284" width="0" style="1" hidden="1" customWidth="1"/>
    <col min="8285" max="8297" width="0.6640625" style="1" customWidth="1"/>
    <col min="8298" max="8298" width="0.5546875" style="1" customWidth="1"/>
    <col min="8299" max="8299" width="0.6640625" style="1" customWidth="1"/>
    <col min="8300" max="8352" width="0.88671875" style="1"/>
    <col min="8353" max="8374" width="0.88671875" style="1" customWidth="1"/>
    <col min="8375" max="8377" width="0.6640625" style="1" customWidth="1"/>
    <col min="8378" max="8379" width="0.88671875" style="1" customWidth="1"/>
    <col min="8380" max="8380" width="0.33203125" style="1" customWidth="1"/>
    <col min="8381" max="8381" width="0.6640625" style="1" customWidth="1"/>
    <col min="8382" max="8382" width="0.88671875" style="1" customWidth="1"/>
    <col min="8383" max="8389" width="0.6640625" style="1" customWidth="1"/>
    <col min="8390" max="8391" width="0.88671875" style="1" customWidth="1"/>
    <col min="8392" max="8402" width="0.44140625" style="1" customWidth="1"/>
    <col min="8403" max="8404" width="0.88671875" style="1" customWidth="1"/>
    <col min="8405" max="8405" width="0.44140625" style="1" customWidth="1"/>
    <col min="8406" max="8407" width="0.88671875" style="1" customWidth="1"/>
    <col min="8408" max="8408" width="0.33203125" style="1" customWidth="1"/>
    <col min="8409" max="8419" width="0" style="1" hidden="1" customWidth="1"/>
    <col min="8420" max="8421" width="0.88671875" style="1" customWidth="1"/>
    <col min="8422" max="8426" width="0.88671875" style="1"/>
    <col min="8427" max="8427" width="0.44140625" style="1" customWidth="1"/>
    <col min="8428" max="8428" width="0" style="1" hidden="1" customWidth="1"/>
    <col min="8429" max="8443" width="0.6640625" style="1" customWidth="1"/>
    <col min="8444" max="8444" width="0" style="1" hidden="1" customWidth="1"/>
    <col min="8445" max="8459" width="0.6640625" style="1" customWidth="1"/>
    <col min="8460" max="8460" width="0" style="1" hidden="1" customWidth="1"/>
    <col min="8461" max="8475" width="0.6640625" style="1" customWidth="1"/>
    <col min="8476" max="8476" width="1.33203125" style="1" customWidth="1"/>
    <col min="8477" max="8491" width="0.6640625" style="1" customWidth="1"/>
    <col min="8492" max="8492" width="0.88671875" style="1" customWidth="1"/>
    <col min="8493" max="8508" width="0.6640625" style="1" customWidth="1"/>
    <col min="8509" max="8519" width="0.88671875" style="1" customWidth="1"/>
    <col min="8520" max="8520" width="0.109375" style="1" customWidth="1"/>
    <col min="8521" max="8524" width="0" style="1" hidden="1" customWidth="1"/>
    <col min="8525" max="8536" width="0.88671875" style="1"/>
    <col min="8537" max="8537" width="0.5546875" style="1" customWidth="1"/>
    <col min="8538" max="8540" width="0" style="1" hidden="1" customWidth="1"/>
    <col min="8541" max="8553" width="0.6640625" style="1" customWidth="1"/>
    <col min="8554" max="8554" width="0.5546875" style="1" customWidth="1"/>
    <col min="8555" max="8555" width="0.6640625" style="1" customWidth="1"/>
    <col min="8556" max="8608" width="0.88671875" style="1"/>
    <col min="8609" max="8630" width="0.88671875" style="1" customWidth="1"/>
    <col min="8631" max="8633" width="0.6640625" style="1" customWidth="1"/>
    <col min="8634" max="8635" width="0.88671875" style="1" customWidth="1"/>
    <col min="8636" max="8636" width="0.33203125" style="1" customWidth="1"/>
    <col min="8637" max="8637" width="0.6640625" style="1" customWidth="1"/>
    <col min="8638" max="8638" width="0.88671875" style="1" customWidth="1"/>
    <col min="8639" max="8645" width="0.6640625" style="1" customWidth="1"/>
    <col min="8646" max="8647" width="0.88671875" style="1" customWidth="1"/>
    <col min="8648" max="8658" width="0.44140625" style="1" customWidth="1"/>
    <col min="8659" max="8660" width="0.88671875" style="1" customWidth="1"/>
    <col min="8661" max="8661" width="0.44140625" style="1" customWidth="1"/>
    <col min="8662" max="8663" width="0.88671875" style="1" customWidth="1"/>
    <col min="8664" max="8664" width="0.33203125" style="1" customWidth="1"/>
    <col min="8665" max="8675" width="0" style="1" hidden="1" customWidth="1"/>
    <col min="8676" max="8677" width="0.88671875" style="1" customWidth="1"/>
    <col min="8678" max="8682" width="0.88671875" style="1"/>
    <col min="8683" max="8683" width="0.44140625" style="1" customWidth="1"/>
    <col min="8684" max="8684" width="0" style="1" hidden="1" customWidth="1"/>
    <col min="8685" max="8699" width="0.6640625" style="1" customWidth="1"/>
    <col min="8700" max="8700" width="0" style="1" hidden="1" customWidth="1"/>
    <col min="8701" max="8715" width="0.6640625" style="1" customWidth="1"/>
    <col min="8716" max="8716" width="0" style="1" hidden="1" customWidth="1"/>
    <col min="8717" max="8731" width="0.6640625" style="1" customWidth="1"/>
    <col min="8732" max="8732" width="1.33203125" style="1" customWidth="1"/>
    <col min="8733" max="8747" width="0.6640625" style="1" customWidth="1"/>
    <col min="8748" max="8748" width="0.88671875" style="1" customWidth="1"/>
    <col min="8749" max="8764" width="0.6640625" style="1" customWidth="1"/>
    <col min="8765" max="8775" width="0.88671875" style="1" customWidth="1"/>
    <col min="8776" max="8776" width="0.109375" style="1" customWidth="1"/>
    <col min="8777" max="8780" width="0" style="1" hidden="1" customWidth="1"/>
    <col min="8781" max="8792" width="0.88671875" style="1"/>
    <col min="8793" max="8793" width="0.5546875" style="1" customWidth="1"/>
    <col min="8794" max="8796" width="0" style="1" hidden="1" customWidth="1"/>
    <col min="8797" max="8809" width="0.6640625" style="1" customWidth="1"/>
    <col min="8810" max="8810" width="0.5546875" style="1" customWidth="1"/>
    <col min="8811" max="8811" width="0.6640625" style="1" customWidth="1"/>
    <col min="8812" max="8864" width="0.88671875" style="1"/>
    <col min="8865" max="8886" width="0.88671875" style="1" customWidth="1"/>
    <col min="8887" max="8889" width="0.6640625" style="1" customWidth="1"/>
    <col min="8890" max="8891" width="0.88671875" style="1" customWidth="1"/>
    <col min="8892" max="8892" width="0.33203125" style="1" customWidth="1"/>
    <col min="8893" max="8893" width="0.6640625" style="1" customWidth="1"/>
    <col min="8894" max="8894" width="0.88671875" style="1" customWidth="1"/>
    <col min="8895" max="8901" width="0.6640625" style="1" customWidth="1"/>
    <col min="8902" max="8903" width="0.88671875" style="1" customWidth="1"/>
    <col min="8904" max="8914" width="0.44140625" style="1" customWidth="1"/>
    <col min="8915" max="8916" width="0.88671875" style="1" customWidth="1"/>
    <col min="8917" max="8917" width="0.44140625" style="1" customWidth="1"/>
    <col min="8918" max="8919" width="0.88671875" style="1" customWidth="1"/>
    <col min="8920" max="8920" width="0.33203125" style="1" customWidth="1"/>
    <col min="8921" max="8931" width="0" style="1" hidden="1" customWidth="1"/>
    <col min="8932" max="8933" width="0.88671875" style="1" customWidth="1"/>
    <col min="8934" max="8938" width="0.88671875" style="1"/>
    <col min="8939" max="8939" width="0.44140625" style="1" customWidth="1"/>
    <col min="8940" max="8940" width="0" style="1" hidden="1" customWidth="1"/>
    <col min="8941" max="8955" width="0.6640625" style="1" customWidth="1"/>
    <col min="8956" max="8956" width="0" style="1" hidden="1" customWidth="1"/>
    <col min="8957" max="8971" width="0.6640625" style="1" customWidth="1"/>
    <col min="8972" max="8972" width="0" style="1" hidden="1" customWidth="1"/>
    <col min="8973" max="8987" width="0.6640625" style="1" customWidth="1"/>
    <col min="8988" max="8988" width="1.33203125" style="1" customWidth="1"/>
    <col min="8989" max="9003" width="0.6640625" style="1" customWidth="1"/>
    <col min="9004" max="9004" width="0.88671875" style="1" customWidth="1"/>
    <col min="9005" max="9020" width="0.6640625" style="1" customWidth="1"/>
    <col min="9021" max="9031" width="0.88671875" style="1" customWidth="1"/>
    <col min="9032" max="9032" width="0.109375" style="1" customWidth="1"/>
    <col min="9033" max="9036" width="0" style="1" hidden="1" customWidth="1"/>
    <col min="9037" max="9048" width="0.88671875" style="1"/>
    <col min="9049" max="9049" width="0.5546875" style="1" customWidth="1"/>
    <col min="9050" max="9052" width="0" style="1" hidden="1" customWidth="1"/>
    <col min="9053" max="9065" width="0.6640625" style="1" customWidth="1"/>
    <col min="9066" max="9066" width="0.5546875" style="1" customWidth="1"/>
    <col min="9067" max="9067" width="0.6640625" style="1" customWidth="1"/>
    <col min="9068" max="9120" width="0.88671875" style="1"/>
    <col min="9121" max="9142" width="0.88671875" style="1" customWidth="1"/>
    <col min="9143" max="9145" width="0.6640625" style="1" customWidth="1"/>
    <col min="9146" max="9147" width="0.88671875" style="1" customWidth="1"/>
    <col min="9148" max="9148" width="0.33203125" style="1" customWidth="1"/>
    <col min="9149" max="9149" width="0.6640625" style="1" customWidth="1"/>
    <col min="9150" max="9150" width="0.88671875" style="1" customWidth="1"/>
    <col min="9151" max="9157" width="0.6640625" style="1" customWidth="1"/>
    <col min="9158" max="9159" width="0.88671875" style="1" customWidth="1"/>
    <col min="9160" max="9170" width="0.44140625" style="1" customWidth="1"/>
    <col min="9171" max="9172" width="0.88671875" style="1" customWidth="1"/>
    <col min="9173" max="9173" width="0.44140625" style="1" customWidth="1"/>
    <col min="9174" max="9175" width="0.88671875" style="1" customWidth="1"/>
    <col min="9176" max="9176" width="0.33203125" style="1" customWidth="1"/>
    <col min="9177" max="9187" width="0" style="1" hidden="1" customWidth="1"/>
    <col min="9188" max="9189" width="0.88671875" style="1" customWidth="1"/>
    <col min="9190" max="9194" width="0.88671875" style="1"/>
    <col min="9195" max="9195" width="0.44140625" style="1" customWidth="1"/>
    <col min="9196" max="9196" width="0" style="1" hidden="1" customWidth="1"/>
    <col min="9197" max="9211" width="0.6640625" style="1" customWidth="1"/>
    <col min="9212" max="9212" width="0" style="1" hidden="1" customWidth="1"/>
    <col min="9213" max="9227" width="0.6640625" style="1" customWidth="1"/>
    <col min="9228" max="9228" width="0" style="1" hidden="1" customWidth="1"/>
    <col min="9229" max="9243" width="0.6640625" style="1" customWidth="1"/>
    <col min="9244" max="9244" width="1.33203125" style="1" customWidth="1"/>
    <col min="9245" max="9259" width="0.6640625" style="1" customWidth="1"/>
    <col min="9260" max="9260" width="0.88671875" style="1" customWidth="1"/>
    <col min="9261" max="9276" width="0.6640625" style="1" customWidth="1"/>
    <col min="9277" max="9287" width="0.88671875" style="1" customWidth="1"/>
    <col min="9288" max="9288" width="0.109375" style="1" customWidth="1"/>
    <col min="9289" max="9292" width="0" style="1" hidden="1" customWidth="1"/>
    <col min="9293" max="9304" width="0.88671875" style="1"/>
    <col min="9305" max="9305" width="0.5546875" style="1" customWidth="1"/>
    <col min="9306" max="9308" width="0" style="1" hidden="1" customWidth="1"/>
    <col min="9309" max="9321" width="0.6640625" style="1" customWidth="1"/>
    <col min="9322" max="9322" width="0.5546875" style="1" customWidth="1"/>
    <col min="9323" max="9323" width="0.6640625" style="1" customWidth="1"/>
    <col min="9324" max="9376" width="0.88671875" style="1"/>
    <col min="9377" max="9398" width="0.88671875" style="1" customWidth="1"/>
    <col min="9399" max="9401" width="0.6640625" style="1" customWidth="1"/>
    <col min="9402" max="9403" width="0.88671875" style="1" customWidth="1"/>
    <col min="9404" max="9404" width="0.33203125" style="1" customWidth="1"/>
    <col min="9405" max="9405" width="0.6640625" style="1" customWidth="1"/>
    <col min="9406" max="9406" width="0.88671875" style="1" customWidth="1"/>
    <col min="9407" max="9413" width="0.6640625" style="1" customWidth="1"/>
    <col min="9414" max="9415" width="0.88671875" style="1" customWidth="1"/>
    <col min="9416" max="9426" width="0.44140625" style="1" customWidth="1"/>
    <col min="9427" max="9428" width="0.88671875" style="1" customWidth="1"/>
    <col min="9429" max="9429" width="0.44140625" style="1" customWidth="1"/>
    <col min="9430" max="9431" width="0.88671875" style="1" customWidth="1"/>
    <col min="9432" max="9432" width="0.33203125" style="1" customWidth="1"/>
    <col min="9433" max="9443" width="0" style="1" hidden="1" customWidth="1"/>
    <col min="9444" max="9445" width="0.88671875" style="1" customWidth="1"/>
    <col min="9446" max="9450" width="0.88671875" style="1"/>
    <col min="9451" max="9451" width="0.44140625" style="1" customWidth="1"/>
    <col min="9452" max="9452" width="0" style="1" hidden="1" customWidth="1"/>
    <col min="9453" max="9467" width="0.6640625" style="1" customWidth="1"/>
    <col min="9468" max="9468" width="0" style="1" hidden="1" customWidth="1"/>
    <col min="9469" max="9483" width="0.6640625" style="1" customWidth="1"/>
    <col min="9484" max="9484" width="0" style="1" hidden="1" customWidth="1"/>
    <col min="9485" max="9499" width="0.6640625" style="1" customWidth="1"/>
    <col min="9500" max="9500" width="1.33203125" style="1" customWidth="1"/>
    <col min="9501" max="9515" width="0.6640625" style="1" customWidth="1"/>
    <col min="9516" max="9516" width="0.88671875" style="1" customWidth="1"/>
    <col min="9517" max="9532" width="0.6640625" style="1" customWidth="1"/>
    <col min="9533" max="9543" width="0.88671875" style="1" customWidth="1"/>
    <col min="9544" max="9544" width="0.109375" style="1" customWidth="1"/>
    <col min="9545" max="9548" width="0" style="1" hidden="1" customWidth="1"/>
    <col min="9549" max="9560" width="0.88671875" style="1"/>
    <col min="9561" max="9561" width="0.5546875" style="1" customWidth="1"/>
    <col min="9562" max="9564" width="0" style="1" hidden="1" customWidth="1"/>
    <col min="9565" max="9577" width="0.6640625" style="1" customWidth="1"/>
    <col min="9578" max="9578" width="0.5546875" style="1" customWidth="1"/>
    <col min="9579" max="9579" width="0.6640625" style="1" customWidth="1"/>
    <col min="9580" max="9632" width="0.88671875" style="1"/>
    <col min="9633" max="9654" width="0.88671875" style="1" customWidth="1"/>
    <col min="9655" max="9657" width="0.6640625" style="1" customWidth="1"/>
    <col min="9658" max="9659" width="0.88671875" style="1" customWidth="1"/>
    <col min="9660" max="9660" width="0.33203125" style="1" customWidth="1"/>
    <col min="9661" max="9661" width="0.6640625" style="1" customWidth="1"/>
    <col min="9662" max="9662" width="0.88671875" style="1" customWidth="1"/>
    <col min="9663" max="9669" width="0.6640625" style="1" customWidth="1"/>
    <col min="9670" max="9671" width="0.88671875" style="1" customWidth="1"/>
    <col min="9672" max="9682" width="0.44140625" style="1" customWidth="1"/>
    <col min="9683" max="9684" width="0.88671875" style="1" customWidth="1"/>
    <col min="9685" max="9685" width="0.44140625" style="1" customWidth="1"/>
    <col min="9686" max="9687" width="0.88671875" style="1" customWidth="1"/>
    <col min="9688" max="9688" width="0.33203125" style="1" customWidth="1"/>
    <col min="9689" max="9699" width="0" style="1" hidden="1" customWidth="1"/>
    <col min="9700" max="9701" width="0.88671875" style="1" customWidth="1"/>
    <col min="9702" max="9706" width="0.88671875" style="1"/>
    <col min="9707" max="9707" width="0.44140625" style="1" customWidth="1"/>
    <col min="9708" max="9708" width="0" style="1" hidden="1" customWidth="1"/>
    <col min="9709" max="9723" width="0.6640625" style="1" customWidth="1"/>
    <col min="9724" max="9724" width="0" style="1" hidden="1" customWidth="1"/>
    <col min="9725" max="9739" width="0.6640625" style="1" customWidth="1"/>
    <col min="9740" max="9740" width="0" style="1" hidden="1" customWidth="1"/>
    <col min="9741" max="9755" width="0.6640625" style="1" customWidth="1"/>
    <col min="9756" max="9756" width="1.33203125" style="1" customWidth="1"/>
    <col min="9757" max="9771" width="0.6640625" style="1" customWidth="1"/>
    <col min="9772" max="9772" width="0.88671875" style="1" customWidth="1"/>
    <col min="9773" max="9788" width="0.6640625" style="1" customWidth="1"/>
    <col min="9789" max="9799" width="0.88671875" style="1" customWidth="1"/>
    <col min="9800" max="9800" width="0.109375" style="1" customWidth="1"/>
    <col min="9801" max="9804" width="0" style="1" hidden="1" customWidth="1"/>
    <col min="9805" max="9816" width="0.88671875" style="1"/>
    <col min="9817" max="9817" width="0.5546875" style="1" customWidth="1"/>
    <col min="9818" max="9820" width="0" style="1" hidden="1" customWidth="1"/>
    <col min="9821" max="9833" width="0.6640625" style="1" customWidth="1"/>
    <col min="9834" max="9834" width="0.5546875" style="1" customWidth="1"/>
    <col min="9835" max="9835" width="0.6640625" style="1" customWidth="1"/>
    <col min="9836" max="9888" width="0.88671875" style="1"/>
    <col min="9889" max="9910" width="0.88671875" style="1" customWidth="1"/>
    <col min="9911" max="9913" width="0.6640625" style="1" customWidth="1"/>
    <col min="9914" max="9915" width="0.88671875" style="1" customWidth="1"/>
    <col min="9916" max="9916" width="0.33203125" style="1" customWidth="1"/>
    <col min="9917" max="9917" width="0.6640625" style="1" customWidth="1"/>
    <col min="9918" max="9918" width="0.88671875" style="1" customWidth="1"/>
    <col min="9919" max="9925" width="0.6640625" style="1" customWidth="1"/>
    <col min="9926" max="9927" width="0.88671875" style="1" customWidth="1"/>
    <col min="9928" max="9938" width="0.44140625" style="1" customWidth="1"/>
    <col min="9939" max="9940" width="0.88671875" style="1" customWidth="1"/>
    <col min="9941" max="9941" width="0.44140625" style="1" customWidth="1"/>
    <col min="9942" max="9943" width="0.88671875" style="1" customWidth="1"/>
    <col min="9944" max="9944" width="0.33203125" style="1" customWidth="1"/>
    <col min="9945" max="9955" width="0" style="1" hidden="1" customWidth="1"/>
    <col min="9956" max="9957" width="0.88671875" style="1" customWidth="1"/>
    <col min="9958" max="9962" width="0.88671875" style="1"/>
    <col min="9963" max="9963" width="0.44140625" style="1" customWidth="1"/>
    <col min="9964" max="9964" width="0" style="1" hidden="1" customWidth="1"/>
    <col min="9965" max="9979" width="0.6640625" style="1" customWidth="1"/>
    <col min="9980" max="9980" width="0" style="1" hidden="1" customWidth="1"/>
    <col min="9981" max="9995" width="0.6640625" style="1" customWidth="1"/>
    <col min="9996" max="9996" width="0" style="1" hidden="1" customWidth="1"/>
    <col min="9997" max="10011" width="0.6640625" style="1" customWidth="1"/>
    <col min="10012" max="10012" width="1.33203125" style="1" customWidth="1"/>
    <col min="10013" max="10027" width="0.6640625" style="1" customWidth="1"/>
    <col min="10028" max="10028" width="0.88671875" style="1" customWidth="1"/>
    <col min="10029" max="10044" width="0.6640625" style="1" customWidth="1"/>
    <col min="10045" max="10055" width="0.88671875" style="1" customWidth="1"/>
    <col min="10056" max="10056" width="0.109375" style="1" customWidth="1"/>
    <col min="10057" max="10060" width="0" style="1" hidden="1" customWidth="1"/>
    <col min="10061" max="10072" width="0.88671875" style="1"/>
    <col min="10073" max="10073" width="0.5546875" style="1" customWidth="1"/>
    <col min="10074" max="10076" width="0" style="1" hidden="1" customWidth="1"/>
    <col min="10077" max="10089" width="0.6640625" style="1" customWidth="1"/>
    <col min="10090" max="10090" width="0.5546875" style="1" customWidth="1"/>
    <col min="10091" max="10091" width="0.6640625" style="1" customWidth="1"/>
    <col min="10092" max="10144" width="0.88671875" style="1"/>
    <col min="10145" max="10166" width="0.88671875" style="1" customWidth="1"/>
    <col min="10167" max="10169" width="0.6640625" style="1" customWidth="1"/>
    <col min="10170" max="10171" width="0.88671875" style="1" customWidth="1"/>
    <col min="10172" max="10172" width="0.33203125" style="1" customWidth="1"/>
    <col min="10173" max="10173" width="0.6640625" style="1" customWidth="1"/>
    <col min="10174" max="10174" width="0.88671875" style="1" customWidth="1"/>
    <col min="10175" max="10181" width="0.6640625" style="1" customWidth="1"/>
    <col min="10182" max="10183" width="0.88671875" style="1" customWidth="1"/>
    <col min="10184" max="10194" width="0.44140625" style="1" customWidth="1"/>
    <col min="10195" max="10196" width="0.88671875" style="1" customWidth="1"/>
    <col min="10197" max="10197" width="0.44140625" style="1" customWidth="1"/>
    <col min="10198" max="10199" width="0.88671875" style="1" customWidth="1"/>
    <col min="10200" max="10200" width="0.33203125" style="1" customWidth="1"/>
    <col min="10201" max="10211" width="0" style="1" hidden="1" customWidth="1"/>
    <col min="10212" max="10213" width="0.88671875" style="1" customWidth="1"/>
    <col min="10214" max="10218" width="0.88671875" style="1"/>
    <col min="10219" max="10219" width="0.44140625" style="1" customWidth="1"/>
    <col min="10220" max="10220" width="0" style="1" hidden="1" customWidth="1"/>
    <col min="10221" max="10235" width="0.6640625" style="1" customWidth="1"/>
    <col min="10236" max="10236" width="0" style="1" hidden="1" customWidth="1"/>
    <col min="10237" max="10251" width="0.6640625" style="1" customWidth="1"/>
    <col min="10252" max="10252" width="0" style="1" hidden="1" customWidth="1"/>
    <col min="10253" max="10267" width="0.6640625" style="1" customWidth="1"/>
    <col min="10268" max="10268" width="1.33203125" style="1" customWidth="1"/>
    <col min="10269" max="10283" width="0.6640625" style="1" customWidth="1"/>
    <col min="10284" max="10284" width="0.88671875" style="1" customWidth="1"/>
    <col min="10285" max="10300" width="0.6640625" style="1" customWidth="1"/>
    <col min="10301" max="10311" width="0.88671875" style="1" customWidth="1"/>
    <col min="10312" max="10312" width="0.109375" style="1" customWidth="1"/>
    <col min="10313" max="10316" width="0" style="1" hidden="1" customWidth="1"/>
    <col min="10317" max="10328" width="0.88671875" style="1"/>
    <col min="10329" max="10329" width="0.5546875" style="1" customWidth="1"/>
    <col min="10330" max="10332" width="0" style="1" hidden="1" customWidth="1"/>
    <col min="10333" max="10345" width="0.6640625" style="1" customWidth="1"/>
    <col min="10346" max="10346" width="0.5546875" style="1" customWidth="1"/>
    <col min="10347" max="10347" width="0.6640625" style="1" customWidth="1"/>
    <col min="10348" max="10400" width="0.88671875" style="1"/>
    <col min="10401" max="10422" width="0.88671875" style="1" customWidth="1"/>
    <col min="10423" max="10425" width="0.6640625" style="1" customWidth="1"/>
    <col min="10426" max="10427" width="0.88671875" style="1" customWidth="1"/>
    <col min="10428" max="10428" width="0.33203125" style="1" customWidth="1"/>
    <col min="10429" max="10429" width="0.6640625" style="1" customWidth="1"/>
    <col min="10430" max="10430" width="0.88671875" style="1" customWidth="1"/>
    <col min="10431" max="10437" width="0.6640625" style="1" customWidth="1"/>
    <col min="10438" max="10439" width="0.88671875" style="1" customWidth="1"/>
    <col min="10440" max="10450" width="0.44140625" style="1" customWidth="1"/>
    <col min="10451" max="10452" width="0.88671875" style="1" customWidth="1"/>
    <col min="10453" max="10453" width="0.44140625" style="1" customWidth="1"/>
    <col min="10454" max="10455" width="0.88671875" style="1" customWidth="1"/>
    <col min="10456" max="10456" width="0.33203125" style="1" customWidth="1"/>
    <col min="10457" max="10467" width="0" style="1" hidden="1" customWidth="1"/>
    <col min="10468" max="10469" width="0.88671875" style="1" customWidth="1"/>
    <col min="10470" max="10474" width="0.88671875" style="1"/>
    <col min="10475" max="10475" width="0.44140625" style="1" customWidth="1"/>
    <col min="10476" max="10476" width="0" style="1" hidden="1" customWidth="1"/>
    <col min="10477" max="10491" width="0.6640625" style="1" customWidth="1"/>
    <col min="10492" max="10492" width="0" style="1" hidden="1" customWidth="1"/>
    <col min="10493" max="10507" width="0.6640625" style="1" customWidth="1"/>
    <col min="10508" max="10508" width="0" style="1" hidden="1" customWidth="1"/>
    <col min="10509" max="10523" width="0.6640625" style="1" customWidth="1"/>
    <col min="10524" max="10524" width="1.33203125" style="1" customWidth="1"/>
    <col min="10525" max="10539" width="0.6640625" style="1" customWidth="1"/>
    <col min="10540" max="10540" width="0.88671875" style="1" customWidth="1"/>
    <col min="10541" max="10556" width="0.6640625" style="1" customWidth="1"/>
    <col min="10557" max="10567" width="0.88671875" style="1" customWidth="1"/>
    <col min="10568" max="10568" width="0.109375" style="1" customWidth="1"/>
    <col min="10569" max="10572" width="0" style="1" hidden="1" customWidth="1"/>
    <col min="10573" max="10584" width="0.88671875" style="1"/>
    <col min="10585" max="10585" width="0.5546875" style="1" customWidth="1"/>
    <col min="10586" max="10588" width="0" style="1" hidden="1" customWidth="1"/>
    <col min="10589" max="10601" width="0.6640625" style="1" customWidth="1"/>
    <col min="10602" max="10602" width="0.5546875" style="1" customWidth="1"/>
    <col min="10603" max="10603" width="0.6640625" style="1" customWidth="1"/>
    <col min="10604" max="10656" width="0.88671875" style="1"/>
    <col min="10657" max="10678" width="0.88671875" style="1" customWidth="1"/>
    <col min="10679" max="10681" width="0.6640625" style="1" customWidth="1"/>
    <col min="10682" max="10683" width="0.88671875" style="1" customWidth="1"/>
    <col min="10684" max="10684" width="0.33203125" style="1" customWidth="1"/>
    <col min="10685" max="10685" width="0.6640625" style="1" customWidth="1"/>
    <col min="10686" max="10686" width="0.88671875" style="1" customWidth="1"/>
    <col min="10687" max="10693" width="0.6640625" style="1" customWidth="1"/>
    <col min="10694" max="10695" width="0.88671875" style="1" customWidth="1"/>
    <col min="10696" max="10706" width="0.44140625" style="1" customWidth="1"/>
    <col min="10707" max="10708" width="0.88671875" style="1" customWidth="1"/>
    <col min="10709" max="10709" width="0.44140625" style="1" customWidth="1"/>
    <col min="10710" max="10711" width="0.88671875" style="1" customWidth="1"/>
    <col min="10712" max="10712" width="0.33203125" style="1" customWidth="1"/>
    <col min="10713" max="10723" width="0" style="1" hidden="1" customWidth="1"/>
    <col min="10724" max="10725" width="0.88671875" style="1" customWidth="1"/>
    <col min="10726" max="10730" width="0.88671875" style="1"/>
    <col min="10731" max="10731" width="0.44140625" style="1" customWidth="1"/>
    <col min="10732" max="10732" width="0" style="1" hidden="1" customWidth="1"/>
    <col min="10733" max="10747" width="0.6640625" style="1" customWidth="1"/>
    <col min="10748" max="10748" width="0" style="1" hidden="1" customWidth="1"/>
    <col min="10749" max="10763" width="0.6640625" style="1" customWidth="1"/>
    <col min="10764" max="10764" width="0" style="1" hidden="1" customWidth="1"/>
    <col min="10765" max="10779" width="0.6640625" style="1" customWidth="1"/>
    <col min="10780" max="10780" width="1.33203125" style="1" customWidth="1"/>
    <col min="10781" max="10795" width="0.6640625" style="1" customWidth="1"/>
    <col min="10796" max="10796" width="0.88671875" style="1" customWidth="1"/>
    <col min="10797" max="10812" width="0.6640625" style="1" customWidth="1"/>
    <col min="10813" max="10823" width="0.88671875" style="1" customWidth="1"/>
    <col min="10824" max="10824" width="0.109375" style="1" customWidth="1"/>
    <col min="10825" max="10828" width="0" style="1" hidden="1" customWidth="1"/>
    <col min="10829" max="10840" width="0.88671875" style="1"/>
    <col min="10841" max="10841" width="0.5546875" style="1" customWidth="1"/>
    <col min="10842" max="10844" width="0" style="1" hidden="1" customWidth="1"/>
    <col min="10845" max="10857" width="0.6640625" style="1" customWidth="1"/>
    <col min="10858" max="10858" width="0.5546875" style="1" customWidth="1"/>
    <col min="10859" max="10859" width="0.6640625" style="1" customWidth="1"/>
    <col min="10860" max="10912" width="0.88671875" style="1"/>
    <col min="10913" max="10934" width="0.88671875" style="1" customWidth="1"/>
    <col min="10935" max="10937" width="0.6640625" style="1" customWidth="1"/>
    <col min="10938" max="10939" width="0.88671875" style="1" customWidth="1"/>
    <col min="10940" max="10940" width="0.33203125" style="1" customWidth="1"/>
    <col min="10941" max="10941" width="0.6640625" style="1" customWidth="1"/>
    <col min="10942" max="10942" width="0.88671875" style="1" customWidth="1"/>
    <col min="10943" max="10949" width="0.6640625" style="1" customWidth="1"/>
    <col min="10950" max="10951" width="0.88671875" style="1" customWidth="1"/>
    <col min="10952" max="10962" width="0.44140625" style="1" customWidth="1"/>
    <col min="10963" max="10964" width="0.88671875" style="1" customWidth="1"/>
    <col min="10965" max="10965" width="0.44140625" style="1" customWidth="1"/>
    <col min="10966" max="10967" width="0.88671875" style="1" customWidth="1"/>
    <col min="10968" max="10968" width="0.33203125" style="1" customWidth="1"/>
    <col min="10969" max="10979" width="0" style="1" hidden="1" customWidth="1"/>
    <col min="10980" max="10981" width="0.88671875" style="1" customWidth="1"/>
    <col min="10982" max="10986" width="0.88671875" style="1"/>
    <col min="10987" max="10987" width="0.44140625" style="1" customWidth="1"/>
    <col min="10988" max="10988" width="0" style="1" hidden="1" customWidth="1"/>
    <col min="10989" max="11003" width="0.6640625" style="1" customWidth="1"/>
    <col min="11004" max="11004" width="0" style="1" hidden="1" customWidth="1"/>
    <col min="11005" max="11019" width="0.6640625" style="1" customWidth="1"/>
    <col min="11020" max="11020" width="0" style="1" hidden="1" customWidth="1"/>
    <col min="11021" max="11035" width="0.6640625" style="1" customWidth="1"/>
    <col min="11036" max="11036" width="1.33203125" style="1" customWidth="1"/>
    <col min="11037" max="11051" width="0.6640625" style="1" customWidth="1"/>
    <col min="11052" max="11052" width="0.88671875" style="1" customWidth="1"/>
    <col min="11053" max="11068" width="0.6640625" style="1" customWidth="1"/>
    <col min="11069" max="11079" width="0.88671875" style="1" customWidth="1"/>
    <col min="11080" max="11080" width="0.109375" style="1" customWidth="1"/>
    <col min="11081" max="11084" width="0" style="1" hidden="1" customWidth="1"/>
    <col min="11085" max="11096" width="0.88671875" style="1"/>
    <col min="11097" max="11097" width="0.5546875" style="1" customWidth="1"/>
    <col min="11098" max="11100" width="0" style="1" hidden="1" customWidth="1"/>
    <col min="11101" max="11113" width="0.6640625" style="1" customWidth="1"/>
    <col min="11114" max="11114" width="0.5546875" style="1" customWidth="1"/>
    <col min="11115" max="11115" width="0.6640625" style="1" customWidth="1"/>
    <col min="11116" max="11168" width="0.88671875" style="1"/>
    <col min="11169" max="11190" width="0.88671875" style="1" customWidth="1"/>
    <col min="11191" max="11193" width="0.6640625" style="1" customWidth="1"/>
    <col min="11194" max="11195" width="0.88671875" style="1" customWidth="1"/>
    <col min="11196" max="11196" width="0.33203125" style="1" customWidth="1"/>
    <col min="11197" max="11197" width="0.6640625" style="1" customWidth="1"/>
    <col min="11198" max="11198" width="0.88671875" style="1" customWidth="1"/>
    <col min="11199" max="11205" width="0.6640625" style="1" customWidth="1"/>
    <col min="11206" max="11207" width="0.88671875" style="1" customWidth="1"/>
    <col min="11208" max="11218" width="0.44140625" style="1" customWidth="1"/>
    <col min="11219" max="11220" width="0.88671875" style="1" customWidth="1"/>
    <col min="11221" max="11221" width="0.44140625" style="1" customWidth="1"/>
    <col min="11222" max="11223" width="0.88671875" style="1" customWidth="1"/>
    <col min="11224" max="11224" width="0.33203125" style="1" customWidth="1"/>
    <col min="11225" max="11235" width="0" style="1" hidden="1" customWidth="1"/>
    <col min="11236" max="11237" width="0.88671875" style="1" customWidth="1"/>
    <col min="11238" max="11242" width="0.88671875" style="1"/>
    <col min="11243" max="11243" width="0.44140625" style="1" customWidth="1"/>
    <col min="11244" max="11244" width="0" style="1" hidden="1" customWidth="1"/>
    <col min="11245" max="11259" width="0.6640625" style="1" customWidth="1"/>
    <col min="11260" max="11260" width="0" style="1" hidden="1" customWidth="1"/>
    <col min="11261" max="11275" width="0.6640625" style="1" customWidth="1"/>
    <col min="11276" max="11276" width="0" style="1" hidden="1" customWidth="1"/>
    <col min="11277" max="11291" width="0.6640625" style="1" customWidth="1"/>
    <col min="11292" max="11292" width="1.33203125" style="1" customWidth="1"/>
    <col min="11293" max="11307" width="0.6640625" style="1" customWidth="1"/>
    <col min="11308" max="11308" width="0.88671875" style="1" customWidth="1"/>
    <col min="11309" max="11324" width="0.6640625" style="1" customWidth="1"/>
    <col min="11325" max="11335" width="0.88671875" style="1" customWidth="1"/>
    <col min="11336" max="11336" width="0.109375" style="1" customWidth="1"/>
    <col min="11337" max="11340" width="0" style="1" hidden="1" customWidth="1"/>
    <col min="11341" max="11352" width="0.88671875" style="1"/>
    <col min="11353" max="11353" width="0.5546875" style="1" customWidth="1"/>
    <col min="11354" max="11356" width="0" style="1" hidden="1" customWidth="1"/>
    <col min="11357" max="11369" width="0.6640625" style="1" customWidth="1"/>
    <col min="11370" max="11370" width="0.5546875" style="1" customWidth="1"/>
    <col min="11371" max="11371" width="0.6640625" style="1" customWidth="1"/>
    <col min="11372" max="11424" width="0.88671875" style="1"/>
    <col min="11425" max="11446" width="0.88671875" style="1" customWidth="1"/>
    <col min="11447" max="11449" width="0.6640625" style="1" customWidth="1"/>
    <col min="11450" max="11451" width="0.88671875" style="1" customWidth="1"/>
    <col min="11452" max="11452" width="0.33203125" style="1" customWidth="1"/>
    <col min="11453" max="11453" width="0.6640625" style="1" customWidth="1"/>
    <col min="11454" max="11454" width="0.88671875" style="1" customWidth="1"/>
    <col min="11455" max="11461" width="0.6640625" style="1" customWidth="1"/>
    <col min="11462" max="11463" width="0.88671875" style="1" customWidth="1"/>
    <col min="11464" max="11474" width="0.44140625" style="1" customWidth="1"/>
    <col min="11475" max="11476" width="0.88671875" style="1" customWidth="1"/>
    <col min="11477" max="11477" width="0.44140625" style="1" customWidth="1"/>
    <col min="11478" max="11479" width="0.88671875" style="1" customWidth="1"/>
    <col min="11480" max="11480" width="0.33203125" style="1" customWidth="1"/>
    <col min="11481" max="11491" width="0" style="1" hidden="1" customWidth="1"/>
    <col min="11492" max="11493" width="0.88671875" style="1" customWidth="1"/>
    <col min="11494" max="11498" width="0.88671875" style="1"/>
    <col min="11499" max="11499" width="0.44140625" style="1" customWidth="1"/>
    <col min="11500" max="11500" width="0" style="1" hidden="1" customWidth="1"/>
    <col min="11501" max="11515" width="0.6640625" style="1" customWidth="1"/>
    <col min="11516" max="11516" width="0" style="1" hidden="1" customWidth="1"/>
    <col min="11517" max="11531" width="0.6640625" style="1" customWidth="1"/>
    <col min="11532" max="11532" width="0" style="1" hidden="1" customWidth="1"/>
    <col min="11533" max="11547" width="0.6640625" style="1" customWidth="1"/>
    <col min="11548" max="11548" width="1.33203125" style="1" customWidth="1"/>
    <col min="11549" max="11563" width="0.6640625" style="1" customWidth="1"/>
    <col min="11564" max="11564" width="0.88671875" style="1" customWidth="1"/>
    <col min="11565" max="11580" width="0.6640625" style="1" customWidth="1"/>
    <col min="11581" max="11591" width="0.88671875" style="1" customWidth="1"/>
    <col min="11592" max="11592" width="0.109375" style="1" customWidth="1"/>
    <col min="11593" max="11596" width="0" style="1" hidden="1" customWidth="1"/>
    <col min="11597" max="11608" width="0.88671875" style="1"/>
    <col min="11609" max="11609" width="0.5546875" style="1" customWidth="1"/>
    <col min="11610" max="11612" width="0" style="1" hidden="1" customWidth="1"/>
    <col min="11613" max="11625" width="0.6640625" style="1" customWidth="1"/>
    <col min="11626" max="11626" width="0.5546875" style="1" customWidth="1"/>
    <col min="11627" max="11627" width="0.6640625" style="1" customWidth="1"/>
    <col min="11628" max="11680" width="0.88671875" style="1"/>
    <col min="11681" max="11702" width="0.88671875" style="1" customWidth="1"/>
    <col min="11703" max="11705" width="0.6640625" style="1" customWidth="1"/>
    <col min="11706" max="11707" width="0.88671875" style="1" customWidth="1"/>
    <col min="11708" max="11708" width="0.33203125" style="1" customWidth="1"/>
    <col min="11709" max="11709" width="0.6640625" style="1" customWidth="1"/>
    <col min="11710" max="11710" width="0.88671875" style="1" customWidth="1"/>
    <col min="11711" max="11717" width="0.6640625" style="1" customWidth="1"/>
    <col min="11718" max="11719" width="0.88671875" style="1" customWidth="1"/>
    <col min="11720" max="11730" width="0.44140625" style="1" customWidth="1"/>
    <col min="11731" max="11732" width="0.88671875" style="1" customWidth="1"/>
    <col min="11733" max="11733" width="0.44140625" style="1" customWidth="1"/>
    <col min="11734" max="11735" width="0.88671875" style="1" customWidth="1"/>
    <col min="11736" max="11736" width="0.33203125" style="1" customWidth="1"/>
    <col min="11737" max="11747" width="0" style="1" hidden="1" customWidth="1"/>
    <col min="11748" max="11749" width="0.88671875" style="1" customWidth="1"/>
    <col min="11750" max="11754" width="0.88671875" style="1"/>
    <col min="11755" max="11755" width="0.44140625" style="1" customWidth="1"/>
    <col min="11756" max="11756" width="0" style="1" hidden="1" customWidth="1"/>
    <col min="11757" max="11771" width="0.6640625" style="1" customWidth="1"/>
    <col min="11772" max="11772" width="0" style="1" hidden="1" customWidth="1"/>
    <col min="11773" max="11787" width="0.6640625" style="1" customWidth="1"/>
    <col min="11788" max="11788" width="0" style="1" hidden="1" customWidth="1"/>
    <col min="11789" max="11803" width="0.6640625" style="1" customWidth="1"/>
    <col min="11804" max="11804" width="1.33203125" style="1" customWidth="1"/>
    <col min="11805" max="11819" width="0.6640625" style="1" customWidth="1"/>
    <col min="11820" max="11820" width="0.88671875" style="1" customWidth="1"/>
    <col min="11821" max="11836" width="0.6640625" style="1" customWidth="1"/>
    <col min="11837" max="11847" width="0.88671875" style="1" customWidth="1"/>
    <col min="11848" max="11848" width="0.109375" style="1" customWidth="1"/>
    <col min="11849" max="11852" width="0" style="1" hidden="1" customWidth="1"/>
    <col min="11853" max="11864" width="0.88671875" style="1"/>
    <col min="11865" max="11865" width="0.5546875" style="1" customWidth="1"/>
    <col min="11866" max="11868" width="0" style="1" hidden="1" customWidth="1"/>
    <col min="11869" max="11881" width="0.6640625" style="1" customWidth="1"/>
    <col min="11882" max="11882" width="0.5546875" style="1" customWidth="1"/>
    <col min="11883" max="11883" width="0.6640625" style="1" customWidth="1"/>
    <col min="11884" max="11936" width="0.88671875" style="1"/>
    <col min="11937" max="11958" width="0.88671875" style="1" customWidth="1"/>
    <col min="11959" max="11961" width="0.6640625" style="1" customWidth="1"/>
    <col min="11962" max="11963" width="0.88671875" style="1" customWidth="1"/>
    <col min="11964" max="11964" width="0.33203125" style="1" customWidth="1"/>
    <col min="11965" max="11965" width="0.6640625" style="1" customWidth="1"/>
    <col min="11966" max="11966" width="0.88671875" style="1" customWidth="1"/>
    <col min="11967" max="11973" width="0.6640625" style="1" customWidth="1"/>
    <col min="11974" max="11975" width="0.88671875" style="1" customWidth="1"/>
    <col min="11976" max="11986" width="0.44140625" style="1" customWidth="1"/>
    <col min="11987" max="11988" width="0.88671875" style="1" customWidth="1"/>
    <col min="11989" max="11989" width="0.44140625" style="1" customWidth="1"/>
    <col min="11990" max="11991" width="0.88671875" style="1" customWidth="1"/>
    <col min="11992" max="11992" width="0.33203125" style="1" customWidth="1"/>
    <col min="11993" max="12003" width="0" style="1" hidden="1" customWidth="1"/>
    <col min="12004" max="12005" width="0.88671875" style="1" customWidth="1"/>
    <col min="12006" max="12010" width="0.88671875" style="1"/>
    <col min="12011" max="12011" width="0.44140625" style="1" customWidth="1"/>
    <col min="12012" max="12012" width="0" style="1" hidden="1" customWidth="1"/>
    <col min="12013" max="12027" width="0.6640625" style="1" customWidth="1"/>
    <col min="12028" max="12028" width="0" style="1" hidden="1" customWidth="1"/>
    <col min="12029" max="12043" width="0.6640625" style="1" customWidth="1"/>
    <col min="12044" max="12044" width="0" style="1" hidden="1" customWidth="1"/>
    <col min="12045" max="12059" width="0.6640625" style="1" customWidth="1"/>
    <col min="12060" max="12060" width="1.33203125" style="1" customWidth="1"/>
    <col min="12061" max="12075" width="0.6640625" style="1" customWidth="1"/>
    <col min="12076" max="12076" width="0.88671875" style="1" customWidth="1"/>
    <col min="12077" max="12092" width="0.6640625" style="1" customWidth="1"/>
    <col min="12093" max="12103" width="0.88671875" style="1" customWidth="1"/>
    <col min="12104" max="12104" width="0.109375" style="1" customWidth="1"/>
    <col min="12105" max="12108" width="0" style="1" hidden="1" customWidth="1"/>
    <col min="12109" max="12120" width="0.88671875" style="1"/>
    <col min="12121" max="12121" width="0.5546875" style="1" customWidth="1"/>
    <col min="12122" max="12124" width="0" style="1" hidden="1" customWidth="1"/>
    <col min="12125" max="12137" width="0.6640625" style="1" customWidth="1"/>
    <col min="12138" max="12138" width="0.5546875" style="1" customWidth="1"/>
    <col min="12139" max="12139" width="0.6640625" style="1" customWidth="1"/>
    <col min="12140" max="12192" width="0.88671875" style="1"/>
    <col min="12193" max="12214" width="0.88671875" style="1" customWidth="1"/>
    <col min="12215" max="12217" width="0.6640625" style="1" customWidth="1"/>
    <col min="12218" max="12219" width="0.88671875" style="1" customWidth="1"/>
    <col min="12220" max="12220" width="0.33203125" style="1" customWidth="1"/>
    <col min="12221" max="12221" width="0.6640625" style="1" customWidth="1"/>
    <col min="12222" max="12222" width="0.88671875" style="1" customWidth="1"/>
    <col min="12223" max="12229" width="0.6640625" style="1" customWidth="1"/>
    <col min="12230" max="12231" width="0.88671875" style="1" customWidth="1"/>
    <col min="12232" max="12242" width="0.44140625" style="1" customWidth="1"/>
    <col min="12243" max="12244" width="0.88671875" style="1" customWidth="1"/>
    <col min="12245" max="12245" width="0.44140625" style="1" customWidth="1"/>
    <col min="12246" max="12247" width="0.88671875" style="1" customWidth="1"/>
    <col min="12248" max="12248" width="0.33203125" style="1" customWidth="1"/>
    <col min="12249" max="12259" width="0" style="1" hidden="1" customWidth="1"/>
    <col min="12260" max="12261" width="0.88671875" style="1" customWidth="1"/>
    <col min="12262" max="12266" width="0.88671875" style="1"/>
    <col min="12267" max="12267" width="0.44140625" style="1" customWidth="1"/>
    <col min="12268" max="12268" width="0" style="1" hidden="1" customWidth="1"/>
    <col min="12269" max="12283" width="0.6640625" style="1" customWidth="1"/>
    <col min="12284" max="12284" width="0" style="1" hidden="1" customWidth="1"/>
    <col min="12285" max="12299" width="0.6640625" style="1" customWidth="1"/>
    <col min="12300" max="12300" width="0" style="1" hidden="1" customWidth="1"/>
    <col min="12301" max="12315" width="0.6640625" style="1" customWidth="1"/>
    <col min="12316" max="12316" width="1.33203125" style="1" customWidth="1"/>
    <col min="12317" max="12331" width="0.6640625" style="1" customWidth="1"/>
    <col min="12332" max="12332" width="0.88671875" style="1" customWidth="1"/>
    <col min="12333" max="12348" width="0.6640625" style="1" customWidth="1"/>
    <col min="12349" max="12359" width="0.88671875" style="1" customWidth="1"/>
    <col min="12360" max="12360" width="0.109375" style="1" customWidth="1"/>
    <col min="12361" max="12364" width="0" style="1" hidden="1" customWidth="1"/>
    <col min="12365" max="12376" width="0.88671875" style="1"/>
    <col min="12377" max="12377" width="0.5546875" style="1" customWidth="1"/>
    <col min="12378" max="12380" width="0" style="1" hidden="1" customWidth="1"/>
    <col min="12381" max="12393" width="0.6640625" style="1" customWidth="1"/>
    <col min="12394" max="12394" width="0.5546875" style="1" customWidth="1"/>
    <col min="12395" max="12395" width="0.6640625" style="1" customWidth="1"/>
    <col min="12396" max="12448" width="0.88671875" style="1"/>
    <col min="12449" max="12470" width="0.88671875" style="1" customWidth="1"/>
    <col min="12471" max="12473" width="0.6640625" style="1" customWidth="1"/>
    <col min="12474" max="12475" width="0.88671875" style="1" customWidth="1"/>
    <col min="12476" max="12476" width="0.33203125" style="1" customWidth="1"/>
    <col min="12477" max="12477" width="0.6640625" style="1" customWidth="1"/>
    <col min="12478" max="12478" width="0.88671875" style="1" customWidth="1"/>
    <col min="12479" max="12485" width="0.6640625" style="1" customWidth="1"/>
    <col min="12486" max="12487" width="0.88671875" style="1" customWidth="1"/>
    <col min="12488" max="12498" width="0.44140625" style="1" customWidth="1"/>
    <col min="12499" max="12500" width="0.88671875" style="1" customWidth="1"/>
    <col min="12501" max="12501" width="0.44140625" style="1" customWidth="1"/>
    <col min="12502" max="12503" width="0.88671875" style="1" customWidth="1"/>
    <col min="12504" max="12504" width="0.33203125" style="1" customWidth="1"/>
    <col min="12505" max="12515" width="0" style="1" hidden="1" customWidth="1"/>
    <col min="12516" max="12517" width="0.88671875" style="1" customWidth="1"/>
    <col min="12518" max="12522" width="0.88671875" style="1"/>
    <col min="12523" max="12523" width="0.44140625" style="1" customWidth="1"/>
    <col min="12524" max="12524" width="0" style="1" hidden="1" customWidth="1"/>
    <col min="12525" max="12539" width="0.6640625" style="1" customWidth="1"/>
    <col min="12540" max="12540" width="0" style="1" hidden="1" customWidth="1"/>
    <col min="12541" max="12555" width="0.6640625" style="1" customWidth="1"/>
    <col min="12556" max="12556" width="0" style="1" hidden="1" customWidth="1"/>
    <col min="12557" max="12571" width="0.6640625" style="1" customWidth="1"/>
    <col min="12572" max="12572" width="1.33203125" style="1" customWidth="1"/>
    <col min="12573" max="12587" width="0.6640625" style="1" customWidth="1"/>
    <col min="12588" max="12588" width="0.88671875" style="1" customWidth="1"/>
    <col min="12589" max="12604" width="0.6640625" style="1" customWidth="1"/>
    <col min="12605" max="12615" width="0.88671875" style="1" customWidth="1"/>
    <col min="12616" max="12616" width="0.109375" style="1" customWidth="1"/>
    <col min="12617" max="12620" width="0" style="1" hidden="1" customWidth="1"/>
    <col min="12621" max="12632" width="0.88671875" style="1"/>
    <col min="12633" max="12633" width="0.5546875" style="1" customWidth="1"/>
    <col min="12634" max="12636" width="0" style="1" hidden="1" customWidth="1"/>
    <col min="12637" max="12649" width="0.6640625" style="1" customWidth="1"/>
    <col min="12650" max="12650" width="0.5546875" style="1" customWidth="1"/>
    <col min="12651" max="12651" width="0.6640625" style="1" customWidth="1"/>
    <col min="12652" max="12704" width="0.88671875" style="1"/>
    <col min="12705" max="12726" width="0.88671875" style="1" customWidth="1"/>
    <col min="12727" max="12729" width="0.6640625" style="1" customWidth="1"/>
    <col min="12730" max="12731" width="0.88671875" style="1" customWidth="1"/>
    <col min="12732" max="12732" width="0.33203125" style="1" customWidth="1"/>
    <col min="12733" max="12733" width="0.6640625" style="1" customWidth="1"/>
    <col min="12734" max="12734" width="0.88671875" style="1" customWidth="1"/>
    <col min="12735" max="12741" width="0.6640625" style="1" customWidth="1"/>
    <col min="12742" max="12743" width="0.88671875" style="1" customWidth="1"/>
    <col min="12744" max="12754" width="0.44140625" style="1" customWidth="1"/>
    <col min="12755" max="12756" width="0.88671875" style="1" customWidth="1"/>
    <col min="12757" max="12757" width="0.44140625" style="1" customWidth="1"/>
    <col min="12758" max="12759" width="0.88671875" style="1" customWidth="1"/>
    <col min="12760" max="12760" width="0.33203125" style="1" customWidth="1"/>
    <col min="12761" max="12771" width="0" style="1" hidden="1" customWidth="1"/>
    <col min="12772" max="12773" width="0.88671875" style="1" customWidth="1"/>
    <col min="12774" max="12778" width="0.88671875" style="1"/>
    <col min="12779" max="12779" width="0.44140625" style="1" customWidth="1"/>
    <col min="12780" max="12780" width="0" style="1" hidden="1" customWidth="1"/>
    <col min="12781" max="12795" width="0.6640625" style="1" customWidth="1"/>
    <col min="12796" max="12796" width="0" style="1" hidden="1" customWidth="1"/>
    <col min="12797" max="12811" width="0.6640625" style="1" customWidth="1"/>
    <col min="12812" max="12812" width="0" style="1" hidden="1" customWidth="1"/>
    <col min="12813" max="12827" width="0.6640625" style="1" customWidth="1"/>
    <col min="12828" max="12828" width="1.33203125" style="1" customWidth="1"/>
    <col min="12829" max="12843" width="0.6640625" style="1" customWidth="1"/>
    <col min="12844" max="12844" width="0.88671875" style="1" customWidth="1"/>
    <col min="12845" max="12860" width="0.6640625" style="1" customWidth="1"/>
    <col min="12861" max="12871" width="0.88671875" style="1" customWidth="1"/>
    <col min="12872" max="12872" width="0.109375" style="1" customWidth="1"/>
    <col min="12873" max="12876" width="0" style="1" hidden="1" customWidth="1"/>
    <col min="12877" max="12888" width="0.88671875" style="1"/>
    <col min="12889" max="12889" width="0.5546875" style="1" customWidth="1"/>
    <col min="12890" max="12892" width="0" style="1" hidden="1" customWidth="1"/>
    <col min="12893" max="12905" width="0.6640625" style="1" customWidth="1"/>
    <col min="12906" max="12906" width="0.5546875" style="1" customWidth="1"/>
    <col min="12907" max="12907" width="0.6640625" style="1" customWidth="1"/>
    <col min="12908" max="12960" width="0.88671875" style="1"/>
    <col min="12961" max="12982" width="0.88671875" style="1" customWidth="1"/>
    <col min="12983" max="12985" width="0.6640625" style="1" customWidth="1"/>
    <col min="12986" max="12987" width="0.88671875" style="1" customWidth="1"/>
    <col min="12988" max="12988" width="0.33203125" style="1" customWidth="1"/>
    <col min="12989" max="12989" width="0.6640625" style="1" customWidth="1"/>
    <col min="12990" max="12990" width="0.88671875" style="1" customWidth="1"/>
    <col min="12991" max="12997" width="0.6640625" style="1" customWidth="1"/>
    <col min="12998" max="12999" width="0.88671875" style="1" customWidth="1"/>
    <col min="13000" max="13010" width="0.44140625" style="1" customWidth="1"/>
    <col min="13011" max="13012" width="0.88671875" style="1" customWidth="1"/>
    <col min="13013" max="13013" width="0.44140625" style="1" customWidth="1"/>
    <col min="13014" max="13015" width="0.88671875" style="1" customWidth="1"/>
    <col min="13016" max="13016" width="0.33203125" style="1" customWidth="1"/>
    <col min="13017" max="13027" width="0" style="1" hidden="1" customWidth="1"/>
    <col min="13028" max="13029" width="0.88671875" style="1" customWidth="1"/>
    <col min="13030" max="13034" width="0.88671875" style="1"/>
    <col min="13035" max="13035" width="0.44140625" style="1" customWidth="1"/>
    <col min="13036" max="13036" width="0" style="1" hidden="1" customWidth="1"/>
    <col min="13037" max="13051" width="0.6640625" style="1" customWidth="1"/>
    <col min="13052" max="13052" width="0" style="1" hidden="1" customWidth="1"/>
    <col min="13053" max="13067" width="0.6640625" style="1" customWidth="1"/>
    <col min="13068" max="13068" width="0" style="1" hidden="1" customWidth="1"/>
    <col min="13069" max="13083" width="0.6640625" style="1" customWidth="1"/>
    <col min="13084" max="13084" width="1.33203125" style="1" customWidth="1"/>
    <col min="13085" max="13099" width="0.6640625" style="1" customWidth="1"/>
    <col min="13100" max="13100" width="0.88671875" style="1" customWidth="1"/>
    <col min="13101" max="13116" width="0.6640625" style="1" customWidth="1"/>
    <col min="13117" max="13127" width="0.88671875" style="1" customWidth="1"/>
    <col min="13128" max="13128" width="0.109375" style="1" customWidth="1"/>
    <col min="13129" max="13132" width="0" style="1" hidden="1" customWidth="1"/>
    <col min="13133" max="13144" width="0.88671875" style="1"/>
    <col min="13145" max="13145" width="0.5546875" style="1" customWidth="1"/>
    <col min="13146" max="13148" width="0" style="1" hidden="1" customWidth="1"/>
    <col min="13149" max="13161" width="0.6640625" style="1" customWidth="1"/>
    <col min="13162" max="13162" width="0.5546875" style="1" customWidth="1"/>
    <col min="13163" max="13163" width="0.6640625" style="1" customWidth="1"/>
    <col min="13164" max="13216" width="0.88671875" style="1"/>
    <col min="13217" max="13238" width="0.88671875" style="1" customWidth="1"/>
    <col min="13239" max="13241" width="0.6640625" style="1" customWidth="1"/>
    <col min="13242" max="13243" width="0.88671875" style="1" customWidth="1"/>
    <col min="13244" max="13244" width="0.33203125" style="1" customWidth="1"/>
    <col min="13245" max="13245" width="0.6640625" style="1" customWidth="1"/>
    <col min="13246" max="13246" width="0.88671875" style="1" customWidth="1"/>
    <col min="13247" max="13253" width="0.6640625" style="1" customWidth="1"/>
    <col min="13254" max="13255" width="0.88671875" style="1" customWidth="1"/>
    <col min="13256" max="13266" width="0.44140625" style="1" customWidth="1"/>
    <col min="13267" max="13268" width="0.88671875" style="1" customWidth="1"/>
    <col min="13269" max="13269" width="0.44140625" style="1" customWidth="1"/>
    <col min="13270" max="13271" width="0.88671875" style="1" customWidth="1"/>
    <col min="13272" max="13272" width="0.33203125" style="1" customWidth="1"/>
    <col min="13273" max="13283" width="0" style="1" hidden="1" customWidth="1"/>
    <col min="13284" max="13285" width="0.88671875" style="1" customWidth="1"/>
    <col min="13286" max="13290" width="0.88671875" style="1"/>
    <col min="13291" max="13291" width="0.44140625" style="1" customWidth="1"/>
    <col min="13292" max="13292" width="0" style="1" hidden="1" customWidth="1"/>
    <col min="13293" max="13307" width="0.6640625" style="1" customWidth="1"/>
    <col min="13308" max="13308" width="0" style="1" hidden="1" customWidth="1"/>
    <col min="13309" max="13323" width="0.6640625" style="1" customWidth="1"/>
    <col min="13324" max="13324" width="0" style="1" hidden="1" customWidth="1"/>
    <col min="13325" max="13339" width="0.6640625" style="1" customWidth="1"/>
    <col min="13340" max="13340" width="1.33203125" style="1" customWidth="1"/>
    <col min="13341" max="13355" width="0.6640625" style="1" customWidth="1"/>
    <col min="13356" max="13356" width="0.88671875" style="1" customWidth="1"/>
    <col min="13357" max="13372" width="0.6640625" style="1" customWidth="1"/>
    <col min="13373" max="13383" width="0.88671875" style="1" customWidth="1"/>
    <col min="13384" max="13384" width="0.109375" style="1" customWidth="1"/>
    <col min="13385" max="13388" width="0" style="1" hidden="1" customWidth="1"/>
    <col min="13389" max="13400" width="0.88671875" style="1"/>
    <col min="13401" max="13401" width="0.5546875" style="1" customWidth="1"/>
    <col min="13402" max="13404" width="0" style="1" hidden="1" customWidth="1"/>
    <col min="13405" max="13417" width="0.6640625" style="1" customWidth="1"/>
    <col min="13418" max="13418" width="0.5546875" style="1" customWidth="1"/>
    <col min="13419" max="13419" width="0.6640625" style="1" customWidth="1"/>
    <col min="13420" max="13472" width="0.88671875" style="1"/>
    <col min="13473" max="13494" width="0.88671875" style="1" customWidth="1"/>
    <col min="13495" max="13497" width="0.6640625" style="1" customWidth="1"/>
    <col min="13498" max="13499" width="0.88671875" style="1" customWidth="1"/>
    <col min="13500" max="13500" width="0.33203125" style="1" customWidth="1"/>
    <col min="13501" max="13501" width="0.6640625" style="1" customWidth="1"/>
    <col min="13502" max="13502" width="0.88671875" style="1" customWidth="1"/>
    <col min="13503" max="13509" width="0.6640625" style="1" customWidth="1"/>
    <col min="13510" max="13511" width="0.88671875" style="1" customWidth="1"/>
    <col min="13512" max="13522" width="0.44140625" style="1" customWidth="1"/>
    <col min="13523" max="13524" width="0.88671875" style="1" customWidth="1"/>
    <col min="13525" max="13525" width="0.44140625" style="1" customWidth="1"/>
    <col min="13526" max="13527" width="0.88671875" style="1" customWidth="1"/>
    <col min="13528" max="13528" width="0.33203125" style="1" customWidth="1"/>
    <col min="13529" max="13539" width="0" style="1" hidden="1" customWidth="1"/>
    <col min="13540" max="13541" width="0.88671875" style="1" customWidth="1"/>
    <col min="13542" max="13546" width="0.88671875" style="1"/>
    <col min="13547" max="13547" width="0.44140625" style="1" customWidth="1"/>
    <col min="13548" max="13548" width="0" style="1" hidden="1" customWidth="1"/>
    <col min="13549" max="13563" width="0.6640625" style="1" customWidth="1"/>
    <col min="13564" max="13564" width="0" style="1" hidden="1" customWidth="1"/>
    <col min="13565" max="13579" width="0.6640625" style="1" customWidth="1"/>
    <col min="13580" max="13580" width="0" style="1" hidden="1" customWidth="1"/>
    <col min="13581" max="13595" width="0.6640625" style="1" customWidth="1"/>
    <col min="13596" max="13596" width="1.33203125" style="1" customWidth="1"/>
    <col min="13597" max="13611" width="0.6640625" style="1" customWidth="1"/>
    <col min="13612" max="13612" width="0.88671875" style="1" customWidth="1"/>
    <col min="13613" max="13628" width="0.6640625" style="1" customWidth="1"/>
    <col min="13629" max="13639" width="0.88671875" style="1" customWidth="1"/>
    <col min="13640" max="13640" width="0.109375" style="1" customWidth="1"/>
    <col min="13641" max="13644" width="0" style="1" hidden="1" customWidth="1"/>
    <col min="13645" max="13656" width="0.88671875" style="1"/>
    <col min="13657" max="13657" width="0.5546875" style="1" customWidth="1"/>
    <col min="13658" max="13660" width="0" style="1" hidden="1" customWidth="1"/>
    <col min="13661" max="13673" width="0.6640625" style="1" customWidth="1"/>
    <col min="13674" max="13674" width="0.5546875" style="1" customWidth="1"/>
    <col min="13675" max="13675" width="0.6640625" style="1" customWidth="1"/>
    <col min="13676" max="13728" width="0.88671875" style="1"/>
    <col min="13729" max="13750" width="0.88671875" style="1" customWidth="1"/>
    <col min="13751" max="13753" width="0.6640625" style="1" customWidth="1"/>
    <col min="13754" max="13755" width="0.88671875" style="1" customWidth="1"/>
    <col min="13756" max="13756" width="0.33203125" style="1" customWidth="1"/>
    <col min="13757" max="13757" width="0.6640625" style="1" customWidth="1"/>
    <col min="13758" max="13758" width="0.88671875" style="1" customWidth="1"/>
    <col min="13759" max="13765" width="0.6640625" style="1" customWidth="1"/>
    <col min="13766" max="13767" width="0.88671875" style="1" customWidth="1"/>
    <col min="13768" max="13778" width="0.44140625" style="1" customWidth="1"/>
    <col min="13779" max="13780" width="0.88671875" style="1" customWidth="1"/>
    <col min="13781" max="13781" width="0.44140625" style="1" customWidth="1"/>
    <col min="13782" max="13783" width="0.88671875" style="1" customWidth="1"/>
    <col min="13784" max="13784" width="0.33203125" style="1" customWidth="1"/>
    <col min="13785" max="13795" width="0" style="1" hidden="1" customWidth="1"/>
    <col min="13796" max="13797" width="0.88671875" style="1" customWidth="1"/>
    <col min="13798" max="13802" width="0.88671875" style="1"/>
    <col min="13803" max="13803" width="0.44140625" style="1" customWidth="1"/>
    <col min="13804" max="13804" width="0" style="1" hidden="1" customWidth="1"/>
    <col min="13805" max="13819" width="0.6640625" style="1" customWidth="1"/>
    <col min="13820" max="13820" width="0" style="1" hidden="1" customWidth="1"/>
    <col min="13821" max="13835" width="0.6640625" style="1" customWidth="1"/>
    <col min="13836" max="13836" width="0" style="1" hidden="1" customWidth="1"/>
    <col min="13837" max="13851" width="0.6640625" style="1" customWidth="1"/>
    <col min="13852" max="13852" width="1.33203125" style="1" customWidth="1"/>
    <col min="13853" max="13867" width="0.6640625" style="1" customWidth="1"/>
    <col min="13868" max="13868" width="0.88671875" style="1" customWidth="1"/>
    <col min="13869" max="13884" width="0.6640625" style="1" customWidth="1"/>
    <col min="13885" max="13895" width="0.88671875" style="1" customWidth="1"/>
    <col min="13896" max="13896" width="0.109375" style="1" customWidth="1"/>
    <col min="13897" max="13900" width="0" style="1" hidden="1" customWidth="1"/>
    <col min="13901" max="13912" width="0.88671875" style="1"/>
    <col min="13913" max="13913" width="0.5546875" style="1" customWidth="1"/>
    <col min="13914" max="13916" width="0" style="1" hidden="1" customWidth="1"/>
    <col min="13917" max="13929" width="0.6640625" style="1" customWidth="1"/>
    <col min="13930" max="13930" width="0.5546875" style="1" customWidth="1"/>
    <col min="13931" max="13931" width="0.6640625" style="1" customWidth="1"/>
    <col min="13932" max="13984" width="0.88671875" style="1"/>
    <col min="13985" max="14006" width="0.88671875" style="1" customWidth="1"/>
    <col min="14007" max="14009" width="0.6640625" style="1" customWidth="1"/>
    <col min="14010" max="14011" width="0.88671875" style="1" customWidth="1"/>
    <col min="14012" max="14012" width="0.33203125" style="1" customWidth="1"/>
    <col min="14013" max="14013" width="0.6640625" style="1" customWidth="1"/>
    <col min="14014" max="14014" width="0.88671875" style="1" customWidth="1"/>
    <col min="14015" max="14021" width="0.6640625" style="1" customWidth="1"/>
    <col min="14022" max="14023" width="0.88671875" style="1" customWidth="1"/>
    <col min="14024" max="14034" width="0.44140625" style="1" customWidth="1"/>
    <col min="14035" max="14036" width="0.88671875" style="1" customWidth="1"/>
    <col min="14037" max="14037" width="0.44140625" style="1" customWidth="1"/>
    <col min="14038" max="14039" width="0.88671875" style="1" customWidth="1"/>
    <col min="14040" max="14040" width="0.33203125" style="1" customWidth="1"/>
    <col min="14041" max="14051" width="0" style="1" hidden="1" customWidth="1"/>
    <col min="14052" max="14053" width="0.88671875" style="1" customWidth="1"/>
    <col min="14054" max="14058" width="0.88671875" style="1"/>
    <col min="14059" max="14059" width="0.44140625" style="1" customWidth="1"/>
    <col min="14060" max="14060" width="0" style="1" hidden="1" customWidth="1"/>
    <col min="14061" max="14075" width="0.6640625" style="1" customWidth="1"/>
    <col min="14076" max="14076" width="0" style="1" hidden="1" customWidth="1"/>
    <col min="14077" max="14091" width="0.6640625" style="1" customWidth="1"/>
    <col min="14092" max="14092" width="0" style="1" hidden="1" customWidth="1"/>
    <col min="14093" max="14107" width="0.6640625" style="1" customWidth="1"/>
    <col min="14108" max="14108" width="1.33203125" style="1" customWidth="1"/>
    <col min="14109" max="14123" width="0.6640625" style="1" customWidth="1"/>
    <col min="14124" max="14124" width="0.88671875" style="1" customWidth="1"/>
    <col min="14125" max="14140" width="0.6640625" style="1" customWidth="1"/>
    <col min="14141" max="14151" width="0.88671875" style="1" customWidth="1"/>
    <col min="14152" max="14152" width="0.109375" style="1" customWidth="1"/>
    <col min="14153" max="14156" width="0" style="1" hidden="1" customWidth="1"/>
    <col min="14157" max="14168" width="0.88671875" style="1"/>
    <col min="14169" max="14169" width="0.5546875" style="1" customWidth="1"/>
    <col min="14170" max="14172" width="0" style="1" hidden="1" customWidth="1"/>
    <col min="14173" max="14185" width="0.6640625" style="1" customWidth="1"/>
    <col min="14186" max="14186" width="0.5546875" style="1" customWidth="1"/>
    <col min="14187" max="14187" width="0.6640625" style="1" customWidth="1"/>
    <col min="14188" max="14240" width="0.88671875" style="1"/>
    <col min="14241" max="14262" width="0.88671875" style="1" customWidth="1"/>
    <col min="14263" max="14265" width="0.6640625" style="1" customWidth="1"/>
    <col min="14266" max="14267" width="0.88671875" style="1" customWidth="1"/>
    <col min="14268" max="14268" width="0.33203125" style="1" customWidth="1"/>
    <col min="14269" max="14269" width="0.6640625" style="1" customWidth="1"/>
    <col min="14270" max="14270" width="0.88671875" style="1" customWidth="1"/>
    <col min="14271" max="14277" width="0.6640625" style="1" customWidth="1"/>
    <col min="14278" max="14279" width="0.88671875" style="1" customWidth="1"/>
    <col min="14280" max="14290" width="0.44140625" style="1" customWidth="1"/>
    <col min="14291" max="14292" width="0.88671875" style="1" customWidth="1"/>
    <col min="14293" max="14293" width="0.44140625" style="1" customWidth="1"/>
    <col min="14294" max="14295" width="0.88671875" style="1" customWidth="1"/>
    <col min="14296" max="14296" width="0.33203125" style="1" customWidth="1"/>
    <col min="14297" max="14307" width="0" style="1" hidden="1" customWidth="1"/>
    <col min="14308" max="14309" width="0.88671875" style="1" customWidth="1"/>
    <col min="14310" max="14314" width="0.88671875" style="1"/>
    <col min="14315" max="14315" width="0.44140625" style="1" customWidth="1"/>
    <col min="14316" max="14316" width="0" style="1" hidden="1" customWidth="1"/>
    <col min="14317" max="14331" width="0.6640625" style="1" customWidth="1"/>
    <col min="14332" max="14332" width="0" style="1" hidden="1" customWidth="1"/>
    <col min="14333" max="14347" width="0.6640625" style="1" customWidth="1"/>
    <col min="14348" max="14348" width="0" style="1" hidden="1" customWidth="1"/>
    <col min="14349" max="14363" width="0.6640625" style="1" customWidth="1"/>
    <col min="14364" max="14364" width="1.33203125" style="1" customWidth="1"/>
    <col min="14365" max="14379" width="0.6640625" style="1" customWidth="1"/>
    <col min="14380" max="14380" width="0.88671875" style="1" customWidth="1"/>
    <col min="14381" max="14396" width="0.6640625" style="1" customWidth="1"/>
    <col min="14397" max="14407" width="0.88671875" style="1" customWidth="1"/>
    <col min="14408" max="14408" width="0.109375" style="1" customWidth="1"/>
    <col min="14409" max="14412" width="0" style="1" hidden="1" customWidth="1"/>
    <col min="14413" max="14424" width="0.88671875" style="1"/>
    <col min="14425" max="14425" width="0.5546875" style="1" customWidth="1"/>
    <col min="14426" max="14428" width="0" style="1" hidden="1" customWidth="1"/>
    <col min="14429" max="14441" width="0.6640625" style="1" customWidth="1"/>
    <col min="14442" max="14442" width="0.5546875" style="1" customWidth="1"/>
    <col min="14443" max="14443" width="0.6640625" style="1" customWidth="1"/>
    <col min="14444" max="14496" width="0.88671875" style="1"/>
    <col min="14497" max="14518" width="0.88671875" style="1" customWidth="1"/>
    <col min="14519" max="14521" width="0.6640625" style="1" customWidth="1"/>
    <col min="14522" max="14523" width="0.88671875" style="1" customWidth="1"/>
    <col min="14524" max="14524" width="0.33203125" style="1" customWidth="1"/>
    <col min="14525" max="14525" width="0.6640625" style="1" customWidth="1"/>
    <col min="14526" max="14526" width="0.88671875" style="1" customWidth="1"/>
    <col min="14527" max="14533" width="0.6640625" style="1" customWidth="1"/>
    <col min="14534" max="14535" width="0.88671875" style="1" customWidth="1"/>
    <col min="14536" max="14546" width="0.44140625" style="1" customWidth="1"/>
    <col min="14547" max="14548" width="0.88671875" style="1" customWidth="1"/>
    <col min="14549" max="14549" width="0.44140625" style="1" customWidth="1"/>
    <col min="14550" max="14551" width="0.88671875" style="1" customWidth="1"/>
    <col min="14552" max="14552" width="0.33203125" style="1" customWidth="1"/>
    <col min="14553" max="14563" width="0" style="1" hidden="1" customWidth="1"/>
    <col min="14564" max="14565" width="0.88671875" style="1" customWidth="1"/>
    <col min="14566" max="14570" width="0.88671875" style="1"/>
    <col min="14571" max="14571" width="0.44140625" style="1" customWidth="1"/>
    <col min="14572" max="14572" width="0" style="1" hidden="1" customWidth="1"/>
    <col min="14573" max="14587" width="0.6640625" style="1" customWidth="1"/>
    <col min="14588" max="14588" width="0" style="1" hidden="1" customWidth="1"/>
    <col min="14589" max="14603" width="0.6640625" style="1" customWidth="1"/>
    <col min="14604" max="14604" width="0" style="1" hidden="1" customWidth="1"/>
    <col min="14605" max="14619" width="0.6640625" style="1" customWidth="1"/>
    <col min="14620" max="14620" width="1.33203125" style="1" customWidth="1"/>
    <col min="14621" max="14635" width="0.6640625" style="1" customWidth="1"/>
    <col min="14636" max="14636" width="0.88671875" style="1" customWidth="1"/>
    <col min="14637" max="14652" width="0.6640625" style="1" customWidth="1"/>
    <col min="14653" max="14663" width="0.88671875" style="1" customWidth="1"/>
    <col min="14664" max="14664" width="0.109375" style="1" customWidth="1"/>
    <col min="14665" max="14668" width="0" style="1" hidden="1" customWidth="1"/>
    <col min="14669" max="14680" width="0.88671875" style="1"/>
    <col min="14681" max="14681" width="0.5546875" style="1" customWidth="1"/>
    <col min="14682" max="14684" width="0" style="1" hidden="1" customWidth="1"/>
    <col min="14685" max="14697" width="0.6640625" style="1" customWidth="1"/>
    <col min="14698" max="14698" width="0.5546875" style="1" customWidth="1"/>
    <col min="14699" max="14699" width="0.6640625" style="1" customWidth="1"/>
    <col min="14700" max="14752" width="0.88671875" style="1"/>
    <col min="14753" max="14774" width="0.88671875" style="1" customWidth="1"/>
    <col min="14775" max="14777" width="0.6640625" style="1" customWidth="1"/>
    <col min="14778" max="14779" width="0.88671875" style="1" customWidth="1"/>
    <col min="14780" max="14780" width="0.33203125" style="1" customWidth="1"/>
    <col min="14781" max="14781" width="0.6640625" style="1" customWidth="1"/>
    <col min="14782" max="14782" width="0.88671875" style="1" customWidth="1"/>
    <col min="14783" max="14789" width="0.6640625" style="1" customWidth="1"/>
    <col min="14790" max="14791" width="0.88671875" style="1" customWidth="1"/>
    <col min="14792" max="14802" width="0.44140625" style="1" customWidth="1"/>
    <col min="14803" max="14804" width="0.88671875" style="1" customWidth="1"/>
    <col min="14805" max="14805" width="0.44140625" style="1" customWidth="1"/>
    <col min="14806" max="14807" width="0.88671875" style="1" customWidth="1"/>
    <col min="14808" max="14808" width="0.33203125" style="1" customWidth="1"/>
    <col min="14809" max="14819" width="0" style="1" hidden="1" customWidth="1"/>
    <col min="14820" max="14821" width="0.88671875" style="1" customWidth="1"/>
    <col min="14822" max="14826" width="0.88671875" style="1"/>
    <col min="14827" max="14827" width="0.44140625" style="1" customWidth="1"/>
    <col min="14828" max="14828" width="0" style="1" hidden="1" customWidth="1"/>
    <col min="14829" max="14843" width="0.6640625" style="1" customWidth="1"/>
    <col min="14844" max="14844" width="0" style="1" hidden="1" customWidth="1"/>
    <col min="14845" max="14859" width="0.6640625" style="1" customWidth="1"/>
    <col min="14860" max="14860" width="0" style="1" hidden="1" customWidth="1"/>
    <col min="14861" max="14875" width="0.6640625" style="1" customWidth="1"/>
    <col min="14876" max="14876" width="1.33203125" style="1" customWidth="1"/>
    <col min="14877" max="14891" width="0.6640625" style="1" customWidth="1"/>
    <col min="14892" max="14892" width="0.88671875" style="1" customWidth="1"/>
    <col min="14893" max="14908" width="0.6640625" style="1" customWidth="1"/>
    <col min="14909" max="14919" width="0.88671875" style="1" customWidth="1"/>
    <col min="14920" max="14920" width="0.109375" style="1" customWidth="1"/>
    <col min="14921" max="14924" width="0" style="1" hidden="1" customWidth="1"/>
    <col min="14925" max="14936" width="0.88671875" style="1"/>
    <col min="14937" max="14937" width="0.5546875" style="1" customWidth="1"/>
    <col min="14938" max="14940" width="0" style="1" hidden="1" customWidth="1"/>
    <col min="14941" max="14953" width="0.6640625" style="1" customWidth="1"/>
    <col min="14954" max="14954" width="0.5546875" style="1" customWidth="1"/>
    <col min="14955" max="14955" width="0.6640625" style="1" customWidth="1"/>
    <col min="14956" max="15008" width="0.88671875" style="1"/>
    <col min="15009" max="15030" width="0.88671875" style="1" customWidth="1"/>
    <col min="15031" max="15033" width="0.6640625" style="1" customWidth="1"/>
    <col min="15034" max="15035" width="0.88671875" style="1" customWidth="1"/>
    <col min="15036" max="15036" width="0.33203125" style="1" customWidth="1"/>
    <col min="15037" max="15037" width="0.6640625" style="1" customWidth="1"/>
    <col min="15038" max="15038" width="0.88671875" style="1" customWidth="1"/>
    <col min="15039" max="15045" width="0.6640625" style="1" customWidth="1"/>
    <col min="15046" max="15047" width="0.88671875" style="1" customWidth="1"/>
    <col min="15048" max="15058" width="0.44140625" style="1" customWidth="1"/>
    <col min="15059" max="15060" width="0.88671875" style="1" customWidth="1"/>
    <col min="15061" max="15061" width="0.44140625" style="1" customWidth="1"/>
    <col min="15062" max="15063" width="0.88671875" style="1" customWidth="1"/>
    <col min="15064" max="15064" width="0.33203125" style="1" customWidth="1"/>
    <col min="15065" max="15075" width="0" style="1" hidden="1" customWidth="1"/>
    <col min="15076" max="15077" width="0.88671875" style="1" customWidth="1"/>
    <col min="15078" max="15082" width="0.88671875" style="1"/>
    <col min="15083" max="15083" width="0.44140625" style="1" customWidth="1"/>
    <col min="15084" max="15084" width="0" style="1" hidden="1" customWidth="1"/>
    <col min="15085" max="15099" width="0.6640625" style="1" customWidth="1"/>
    <col min="15100" max="15100" width="0" style="1" hidden="1" customWidth="1"/>
    <col min="15101" max="15115" width="0.6640625" style="1" customWidth="1"/>
    <col min="15116" max="15116" width="0" style="1" hidden="1" customWidth="1"/>
    <col min="15117" max="15131" width="0.6640625" style="1" customWidth="1"/>
    <col min="15132" max="15132" width="1.33203125" style="1" customWidth="1"/>
    <col min="15133" max="15147" width="0.6640625" style="1" customWidth="1"/>
    <col min="15148" max="15148" width="0.88671875" style="1" customWidth="1"/>
    <col min="15149" max="15164" width="0.6640625" style="1" customWidth="1"/>
    <col min="15165" max="15175" width="0.88671875" style="1" customWidth="1"/>
    <col min="15176" max="15176" width="0.109375" style="1" customWidth="1"/>
    <col min="15177" max="15180" width="0" style="1" hidden="1" customWidth="1"/>
    <col min="15181" max="15192" width="0.88671875" style="1"/>
    <col min="15193" max="15193" width="0.5546875" style="1" customWidth="1"/>
    <col min="15194" max="15196" width="0" style="1" hidden="1" customWidth="1"/>
    <col min="15197" max="15209" width="0.6640625" style="1" customWidth="1"/>
    <col min="15210" max="15210" width="0.5546875" style="1" customWidth="1"/>
    <col min="15211" max="15211" width="0.6640625" style="1" customWidth="1"/>
    <col min="15212" max="15264" width="0.88671875" style="1"/>
    <col min="15265" max="15286" width="0.88671875" style="1" customWidth="1"/>
    <col min="15287" max="15289" width="0.6640625" style="1" customWidth="1"/>
    <col min="15290" max="15291" width="0.88671875" style="1" customWidth="1"/>
    <col min="15292" max="15292" width="0.33203125" style="1" customWidth="1"/>
    <col min="15293" max="15293" width="0.6640625" style="1" customWidth="1"/>
    <col min="15294" max="15294" width="0.88671875" style="1" customWidth="1"/>
    <col min="15295" max="15301" width="0.6640625" style="1" customWidth="1"/>
    <col min="15302" max="15303" width="0.88671875" style="1" customWidth="1"/>
    <col min="15304" max="15314" width="0.44140625" style="1" customWidth="1"/>
    <col min="15315" max="15316" width="0.88671875" style="1" customWidth="1"/>
    <col min="15317" max="15317" width="0.44140625" style="1" customWidth="1"/>
    <col min="15318" max="15319" width="0.88671875" style="1" customWidth="1"/>
    <col min="15320" max="15320" width="0.33203125" style="1" customWidth="1"/>
    <col min="15321" max="15331" width="0" style="1" hidden="1" customWidth="1"/>
    <col min="15332" max="15333" width="0.88671875" style="1" customWidth="1"/>
    <col min="15334" max="15338" width="0.88671875" style="1"/>
    <col min="15339" max="15339" width="0.44140625" style="1" customWidth="1"/>
    <col min="15340" max="15340" width="0" style="1" hidden="1" customWidth="1"/>
    <col min="15341" max="15355" width="0.6640625" style="1" customWidth="1"/>
    <col min="15356" max="15356" width="0" style="1" hidden="1" customWidth="1"/>
    <col min="15357" max="15371" width="0.6640625" style="1" customWidth="1"/>
    <col min="15372" max="15372" width="0" style="1" hidden="1" customWidth="1"/>
    <col min="15373" max="15387" width="0.6640625" style="1" customWidth="1"/>
    <col min="15388" max="15388" width="1.33203125" style="1" customWidth="1"/>
    <col min="15389" max="15403" width="0.6640625" style="1" customWidth="1"/>
    <col min="15404" max="15404" width="0.88671875" style="1" customWidth="1"/>
    <col min="15405" max="15420" width="0.6640625" style="1" customWidth="1"/>
    <col min="15421" max="15431" width="0.88671875" style="1" customWidth="1"/>
    <col min="15432" max="15432" width="0.109375" style="1" customWidth="1"/>
    <col min="15433" max="15436" width="0" style="1" hidden="1" customWidth="1"/>
    <col min="15437" max="15448" width="0.88671875" style="1"/>
    <col min="15449" max="15449" width="0.5546875" style="1" customWidth="1"/>
    <col min="15450" max="15452" width="0" style="1" hidden="1" customWidth="1"/>
    <col min="15453" max="15465" width="0.6640625" style="1" customWidth="1"/>
    <col min="15466" max="15466" width="0.5546875" style="1" customWidth="1"/>
    <col min="15467" max="15467" width="0.6640625" style="1" customWidth="1"/>
    <col min="15468" max="15520" width="0.88671875" style="1"/>
    <col min="15521" max="15542" width="0.88671875" style="1" customWidth="1"/>
    <col min="15543" max="15545" width="0.6640625" style="1" customWidth="1"/>
    <col min="15546" max="15547" width="0.88671875" style="1" customWidth="1"/>
    <col min="15548" max="15548" width="0.33203125" style="1" customWidth="1"/>
    <col min="15549" max="15549" width="0.6640625" style="1" customWidth="1"/>
    <col min="15550" max="15550" width="0.88671875" style="1" customWidth="1"/>
    <col min="15551" max="15557" width="0.6640625" style="1" customWidth="1"/>
    <col min="15558" max="15559" width="0.88671875" style="1" customWidth="1"/>
    <col min="15560" max="15570" width="0.44140625" style="1" customWidth="1"/>
    <col min="15571" max="15572" width="0.88671875" style="1" customWidth="1"/>
    <col min="15573" max="15573" width="0.44140625" style="1" customWidth="1"/>
    <col min="15574" max="15575" width="0.88671875" style="1" customWidth="1"/>
    <col min="15576" max="15576" width="0.33203125" style="1" customWidth="1"/>
    <col min="15577" max="15587" width="0" style="1" hidden="1" customWidth="1"/>
    <col min="15588" max="15589" width="0.88671875" style="1" customWidth="1"/>
    <col min="15590" max="15594" width="0.88671875" style="1"/>
    <col min="15595" max="15595" width="0.44140625" style="1" customWidth="1"/>
    <col min="15596" max="15596" width="0" style="1" hidden="1" customWidth="1"/>
    <col min="15597" max="15611" width="0.6640625" style="1" customWidth="1"/>
    <col min="15612" max="15612" width="0" style="1" hidden="1" customWidth="1"/>
    <col min="15613" max="15627" width="0.6640625" style="1" customWidth="1"/>
    <col min="15628" max="15628" width="0" style="1" hidden="1" customWidth="1"/>
    <col min="15629" max="15643" width="0.6640625" style="1" customWidth="1"/>
    <col min="15644" max="15644" width="1.33203125" style="1" customWidth="1"/>
    <col min="15645" max="15659" width="0.6640625" style="1" customWidth="1"/>
    <col min="15660" max="15660" width="0.88671875" style="1" customWidth="1"/>
    <col min="15661" max="15676" width="0.6640625" style="1" customWidth="1"/>
    <col min="15677" max="15687" width="0.88671875" style="1" customWidth="1"/>
    <col min="15688" max="15688" width="0.109375" style="1" customWidth="1"/>
    <col min="15689" max="15692" width="0" style="1" hidden="1" customWidth="1"/>
    <col min="15693" max="15704" width="0.88671875" style="1"/>
    <col min="15705" max="15705" width="0.5546875" style="1" customWidth="1"/>
    <col min="15706" max="15708" width="0" style="1" hidden="1" customWidth="1"/>
    <col min="15709" max="15721" width="0.6640625" style="1" customWidth="1"/>
    <col min="15722" max="15722" width="0.5546875" style="1" customWidth="1"/>
    <col min="15723" max="15723" width="0.6640625" style="1" customWidth="1"/>
    <col min="15724" max="15776" width="0.88671875" style="1"/>
    <col min="15777" max="15798" width="0.88671875" style="1" customWidth="1"/>
    <col min="15799" max="15801" width="0.6640625" style="1" customWidth="1"/>
    <col min="15802" max="15803" width="0.88671875" style="1" customWidth="1"/>
    <col min="15804" max="15804" width="0.33203125" style="1" customWidth="1"/>
    <col min="15805" max="15805" width="0.6640625" style="1" customWidth="1"/>
    <col min="15806" max="15806" width="0.88671875" style="1" customWidth="1"/>
    <col min="15807" max="15813" width="0.6640625" style="1" customWidth="1"/>
    <col min="15814" max="15815" width="0.88671875" style="1" customWidth="1"/>
    <col min="15816" max="15826" width="0.44140625" style="1" customWidth="1"/>
    <col min="15827" max="15828" width="0.88671875" style="1" customWidth="1"/>
    <col min="15829" max="15829" width="0.44140625" style="1" customWidth="1"/>
    <col min="15830" max="15831" width="0.88671875" style="1" customWidth="1"/>
    <col min="15832" max="15832" width="0.33203125" style="1" customWidth="1"/>
    <col min="15833" max="15843" width="0" style="1" hidden="1" customWidth="1"/>
    <col min="15844" max="15845" width="0.88671875" style="1" customWidth="1"/>
    <col min="15846" max="15850" width="0.88671875" style="1"/>
    <col min="15851" max="15851" width="0.44140625" style="1" customWidth="1"/>
    <col min="15852" max="15852" width="0" style="1" hidden="1" customWidth="1"/>
    <col min="15853" max="15867" width="0.6640625" style="1" customWidth="1"/>
    <col min="15868" max="15868" width="0" style="1" hidden="1" customWidth="1"/>
    <col min="15869" max="15883" width="0.6640625" style="1" customWidth="1"/>
    <col min="15884" max="15884" width="0" style="1" hidden="1" customWidth="1"/>
    <col min="15885" max="15899" width="0.6640625" style="1" customWidth="1"/>
    <col min="15900" max="15900" width="1.33203125" style="1" customWidth="1"/>
    <col min="15901" max="15915" width="0.6640625" style="1" customWidth="1"/>
    <col min="15916" max="15916" width="0.88671875" style="1" customWidth="1"/>
    <col min="15917" max="15932" width="0.6640625" style="1" customWidth="1"/>
    <col min="15933" max="15943" width="0.88671875" style="1" customWidth="1"/>
    <col min="15944" max="15944" width="0.109375" style="1" customWidth="1"/>
    <col min="15945" max="15948" width="0" style="1" hidden="1" customWidth="1"/>
    <col min="15949" max="15960" width="0.88671875" style="1"/>
    <col min="15961" max="15961" width="0.5546875" style="1" customWidth="1"/>
    <col min="15962" max="15964" width="0" style="1" hidden="1" customWidth="1"/>
    <col min="15965" max="15977" width="0.6640625" style="1" customWidth="1"/>
    <col min="15978" max="15978" width="0.5546875" style="1" customWidth="1"/>
    <col min="15979" max="15979" width="0.6640625" style="1" customWidth="1"/>
    <col min="15980" max="16032" width="0.88671875" style="1"/>
    <col min="16033" max="16054" width="0.88671875" style="1" customWidth="1"/>
    <col min="16055" max="16057" width="0.6640625" style="1" customWidth="1"/>
    <col min="16058" max="16059" width="0.88671875" style="1" customWidth="1"/>
    <col min="16060" max="16060" width="0.33203125" style="1" customWidth="1"/>
    <col min="16061" max="16061" width="0.6640625" style="1" customWidth="1"/>
    <col min="16062" max="16062" width="0.88671875" style="1" customWidth="1"/>
    <col min="16063" max="16069" width="0.6640625" style="1" customWidth="1"/>
    <col min="16070" max="16071" width="0.88671875" style="1" customWidth="1"/>
    <col min="16072" max="16082" width="0.44140625" style="1" customWidth="1"/>
    <col min="16083" max="16084" width="0.88671875" style="1" customWidth="1"/>
    <col min="16085" max="16085" width="0.44140625" style="1" customWidth="1"/>
    <col min="16086" max="16087" width="0.88671875" style="1" customWidth="1"/>
    <col min="16088" max="16088" width="0.33203125" style="1" customWidth="1"/>
    <col min="16089" max="16099" width="0" style="1" hidden="1" customWidth="1"/>
    <col min="16100" max="16101" width="0.88671875" style="1" customWidth="1"/>
    <col min="16102" max="16106" width="0.88671875" style="1"/>
    <col min="16107" max="16107" width="0.44140625" style="1" customWidth="1"/>
    <col min="16108" max="16108" width="0" style="1" hidden="1" customWidth="1"/>
    <col min="16109" max="16123" width="0.6640625" style="1" customWidth="1"/>
    <col min="16124" max="16124" width="0" style="1" hidden="1" customWidth="1"/>
    <col min="16125" max="16139" width="0.6640625" style="1" customWidth="1"/>
    <col min="16140" max="16140" width="0" style="1" hidden="1" customWidth="1"/>
    <col min="16141" max="16155" width="0.6640625" style="1" customWidth="1"/>
    <col min="16156" max="16156" width="1.33203125" style="1" customWidth="1"/>
    <col min="16157" max="16171" width="0.6640625" style="1" customWidth="1"/>
    <col min="16172" max="16172" width="0.88671875" style="1" customWidth="1"/>
    <col min="16173" max="16188" width="0.6640625" style="1" customWidth="1"/>
    <col min="16189" max="16199" width="0.88671875" style="1" customWidth="1"/>
    <col min="16200" max="16200" width="0.109375" style="1" customWidth="1"/>
    <col min="16201" max="16204" width="0" style="1" hidden="1" customWidth="1"/>
    <col min="16205" max="16216" width="0.88671875" style="1"/>
    <col min="16217" max="16217" width="0.5546875" style="1" customWidth="1"/>
    <col min="16218" max="16220" width="0" style="1" hidden="1" customWidth="1"/>
    <col min="16221" max="16233" width="0.6640625" style="1" customWidth="1"/>
    <col min="16234" max="16234" width="0.5546875" style="1" customWidth="1"/>
    <col min="16235" max="16235" width="0.6640625" style="1" customWidth="1"/>
    <col min="16236" max="16384" width="0.88671875" style="1"/>
  </cols>
  <sheetData>
    <row r="1" spans="1:172" ht="15.6" customHeight="1" x14ac:dyDescent="0.3">
      <c r="BQ1" s="147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8"/>
      <c r="CI1" s="148"/>
      <c r="CJ1" s="148"/>
      <c r="CK1" s="148"/>
      <c r="CL1" s="148"/>
      <c r="CM1" s="148"/>
      <c r="CN1" s="148"/>
      <c r="CO1" s="148"/>
      <c r="CP1" s="148"/>
      <c r="CQ1" s="148"/>
      <c r="CR1" s="148"/>
      <c r="CS1" s="148"/>
      <c r="CT1" s="148"/>
      <c r="CU1" s="148"/>
      <c r="CV1" s="148"/>
      <c r="CW1" s="148"/>
      <c r="CX1" s="148"/>
      <c r="CY1" s="148"/>
      <c r="CZ1" s="148"/>
      <c r="DA1" s="148"/>
      <c r="DB1" s="148"/>
      <c r="DC1" s="148"/>
      <c r="DD1" s="148"/>
      <c r="DE1" s="138" t="s">
        <v>138</v>
      </c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  <c r="DT1" s="139"/>
      <c r="DU1" s="139"/>
      <c r="DV1" s="139"/>
      <c r="DW1" s="139"/>
      <c r="DX1" s="139"/>
      <c r="DY1" s="139"/>
      <c r="DZ1" s="139"/>
      <c r="EA1" s="139"/>
      <c r="EB1" s="139"/>
      <c r="EC1" s="139"/>
      <c r="ED1" s="139"/>
      <c r="EE1" s="139"/>
      <c r="EF1" s="139"/>
      <c r="EG1" s="139"/>
      <c r="EH1" s="139"/>
      <c r="EI1" s="139"/>
      <c r="EJ1" s="139"/>
      <c r="EK1" s="139"/>
      <c r="EL1" s="139"/>
      <c r="EM1" s="139"/>
      <c r="EN1" s="139"/>
      <c r="EO1" s="139"/>
      <c r="EP1" s="139"/>
      <c r="EQ1" s="139"/>
      <c r="ER1" s="139"/>
      <c r="ES1" s="139"/>
      <c r="ET1" s="139"/>
      <c r="EU1" s="139"/>
      <c r="EV1" s="139"/>
      <c r="EW1" s="139"/>
      <c r="EX1" s="139"/>
      <c r="EY1" s="139"/>
      <c r="EZ1" s="139"/>
      <c r="FA1" s="139"/>
      <c r="FB1" s="139"/>
      <c r="FC1" s="139"/>
      <c r="FD1" s="139"/>
      <c r="FE1" s="139"/>
      <c r="FF1" s="139"/>
      <c r="FG1" s="139"/>
      <c r="FH1" s="139"/>
      <c r="FI1" s="139"/>
      <c r="FJ1" s="139"/>
      <c r="FK1" s="139"/>
      <c r="FL1" s="139"/>
      <c r="FM1" s="139"/>
      <c r="FN1" s="139"/>
      <c r="FO1" s="139"/>
      <c r="FP1" s="139"/>
    </row>
    <row r="2" spans="1:172" ht="45.75" customHeight="1" x14ac:dyDescent="0.3">
      <c r="BQ2" s="147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39"/>
      <c r="DF2" s="139"/>
      <c r="DG2" s="139"/>
      <c r="DH2" s="139"/>
      <c r="DI2" s="139"/>
      <c r="DJ2" s="139"/>
      <c r="DK2" s="139"/>
      <c r="DL2" s="139"/>
      <c r="DM2" s="139"/>
      <c r="DN2" s="139"/>
      <c r="DO2" s="139"/>
      <c r="DP2" s="139"/>
      <c r="DQ2" s="139"/>
      <c r="DR2" s="139"/>
      <c r="DS2" s="139"/>
      <c r="DT2" s="139"/>
      <c r="DU2" s="139"/>
      <c r="DV2" s="139"/>
      <c r="DW2" s="139"/>
      <c r="DX2" s="139"/>
      <c r="DY2" s="139"/>
      <c r="DZ2" s="139"/>
      <c r="EA2" s="139"/>
      <c r="EB2" s="139"/>
      <c r="EC2" s="139"/>
      <c r="ED2" s="139"/>
      <c r="EE2" s="139"/>
      <c r="EF2" s="139"/>
      <c r="EG2" s="139"/>
      <c r="EH2" s="139"/>
      <c r="EI2" s="139"/>
      <c r="EJ2" s="139"/>
      <c r="EK2" s="139"/>
      <c r="EL2" s="139"/>
      <c r="EM2" s="139"/>
      <c r="EN2" s="139"/>
      <c r="EO2" s="139"/>
      <c r="EP2" s="139"/>
      <c r="EQ2" s="139"/>
      <c r="ER2" s="139"/>
      <c r="ES2" s="139"/>
      <c r="ET2" s="139"/>
      <c r="EU2" s="139"/>
      <c r="EV2" s="139"/>
      <c r="EW2" s="139"/>
      <c r="EX2" s="139"/>
      <c r="EY2" s="139"/>
      <c r="EZ2" s="139"/>
      <c r="FA2" s="139"/>
      <c r="FB2" s="139"/>
      <c r="FC2" s="139"/>
      <c r="FD2" s="139"/>
      <c r="FE2" s="139"/>
      <c r="FF2" s="139"/>
      <c r="FG2" s="139"/>
      <c r="FH2" s="139"/>
      <c r="FI2" s="139"/>
      <c r="FJ2" s="139"/>
      <c r="FK2" s="139"/>
      <c r="FL2" s="139"/>
      <c r="FM2" s="139"/>
      <c r="FN2" s="139"/>
      <c r="FO2" s="139"/>
      <c r="FP2" s="139"/>
    </row>
    <row r="3" spans="1:172" ht="23.25" customHeight="1" x14ac:dyDescent="0.4">
      <c r="BQ3" s="83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214" t="s">
        <v>147</v>
      </c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/>
      <c r="EQ3" s="214"/>
      <c r="ER3" s="214"/>
      <c r="ES3" s="214"/>
      <c r="ET3" s="214"/>
      <c r="EU3" s="214"/>
      <c r="EV3" s="214"/>
      <c r="EW3" s="214"/>
      <c r="EX3" s="214"/>
      <c r="EY3" s="214"/>
      <c r="EZ3" s="214"/>
      <c r="FA3" s="214"/>
      <c r="FB3" s="214"/>
      <c r="FC3" s="214"/>
      <c r="FD3" s="214"/>
      <c r="FE3" s="214"/>
      <c r="FF3" s="214"/>
      <c r="FG3" s="214"/>
      <c r="FH3" s="214"/>
      <c r="FI3" s="214"/>
      <c r="FJ3" s="214"/>
      <c r="FK3" s="214"/>
      <c r="FL3" s="214"/>
      <c r="FM3" s="214"/>
      <c r="FN3" s="214"/>
      <c r="FO3" s="214"/>
      <c r="FP3" s="214"/>
    </row>
    <row r="4" spans="1:172" ht="22.95" customHeight="1" x14ac:dyDescent="0.3">
      <c r="BQ4" s="147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38" t="s">
        <v>143</v>
      </c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</row>
    <row r="5" spans="1:172" ht="165.75" customHeight="1" x14ac:dyDescent="0.3">
      <c r="BQ5" s="149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/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9"/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9"/>
      <c r="FP5" s="139"/>
    </row>
    <row r="6" spans="1:172" s="2" customFormat="1" ht="33" customHeight="1" x14ac:dyDescent="0.35">
      <c r="A6" s="170" t="s">
        <v>83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171"/>
      <c r="CS6" s="171"/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</row>
    <row r="7" spans="1:172" s="2" customFormat="1" ht="19.2" customHeight="1" x14ac:dyDescent="0.35">
      <c r="A7" s="170" t="s">
        <v>81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  <c r="DA7" s="171"/>
      <c r="DB7" s="171"/>
      <c r="DC7" s="171"/>
      <c r="DD7" s="171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</row>
    <row r="8" spans="1:172" s="2" customFormat="1" ht="18" customHeight="1" x14ac:dyDescent="0.35">
      <c r="A8" s="170" t="s">
        <v>82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  <c r="CX8" s="171"/>
      <c r="CY8" s="171"/>
      <c r="CZ8" s="171"/>
      <c r="DA8" s="171"/>
      <c r="DB8" s="171"/>
      <c r="DC8" s="171"/>
      <c r="DD8" s="171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</row>
    <row r="9" spans="1:172" s="2" customFormat="1" ht="16.95" customHeight="1" x14ac:dyDescent="0.35">
      <c r="A9" s="209" t="s">
        <v>93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210"/>
      <c r="BR9" s="210"/>
      <c r="BS9" s="210"/>
      <c r="BT9" s="210"/>
      <c r="BU9" s="210"/>
      <c r="BV9" s="210"/>
      <c r="BW9" s="210"/>
      <c r="BX9" s="210"/>
      <c r="BY9" s="210"/>
      <c r="BZ9" s="210"/>
      <c r="CA9" s="210"/>
      <c r="CB9" s="210"/>
      <c r="CC9" s="210"/>
      <c r="CD9" s="210"/>
      <c r="CE9" s="210"/>
      <c r="CF9" s="210"/>
      <c r="CG9" s="210"/>
      <c r="CH9" s="210"/>
      <c r="CI9" s="210"/>
      <c r="CJ9" s="210"/>
      <c r="CK9" s="210"/>
      <c r="CL9" s="210"/>
      <c r="CM9" s="210"/>
      <c r="CN9" s="210"/>
      <c r="CO9" s="210"/>
      <c r="CP9" s="210"/>
      <c r="CQ9" s="210"/>
      <c r="CR9" s="210"/>
      <c r="CS9" s="210"/>
      <c r="CT9" s="210"/>
      <c r="CU9" s="210"/>
      <c r="CV9" s="210"/>
      <c r="CW9" s="210"/>
      <c r="CX9" s="210"/>
      <c r="CY9" s="210"/>
      <c r="CZ9" s="210"/>
      <c r="DA9" s="210"/>
      <c r="DB9" s="210"/>
      <c r="DC9" s="210"/>
      <c r="DD9" s="210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</row>
    <row r="10" spans="1:172" s="2" customFormat="1" ht="15" customHeight="1" x14ac:dyDescent="0.3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</row>
    <row r="11" spans="1:172" s="2" customFormat="1" ht="22.95" customHeight="1" x14ac:dyDescent="0.3">
      <c r="A11" s="150" t="s">
        <v>0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62"/>
      <c r="BR11" s="163"/>
      <c r="BS11" s="163"/>
      <c r="BT11" s="163"/>
      <c r="BU11" s="163"/>
      <c r="BV11" s="163"/>
      <c r="BW11" s="163"/>
      <c r="BX11" s="24"/>
      <c r="BY11" s="158" t="s">
        <v>88</v>
      </c>
      <c r="BZ11" s="159"/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  <c r="CN11" s="159"/>
      <c r="CO11" s="159"/>
      <c r="CP11" s="159"/>
      <c r="CQ11" s="159"/>
      <c r="CR11" s="159"/>
      <c r="CS11" s="159"/>
      <c r="CT11" s="159"/>
      <c r="CU11" s="159"/>
      <c r="CV11" s="159"/>
      <c r="CW11" s="159"/>
      <c r="CX11" s="159"/>
      <c r="CY11" s="159"/>
      <c r="CZ11" s="159"/>
      <c r="DA11" s="159"/>
      <c r="DB11" s="159"/>
      <c r="DC11" s="159"/>
      <c r="DD11" s="126"/>
      <c r="DE11" s="155" t="s">
        <v>145</v>
      </c>
      <c r="DF11" s="156"/>
      <c r="DG11" s="156"/>
      <c r="DH11" s="156"/>
      <c r="DI11" s="156"/>
      <c r="DJ11" s="156"/>
      <c r="DK11" s="156"/>
      <c r="DL11" s="156"/>
      <c r="DM11" s="156"/>
      <c r="DN11" s="156"/>
      <c r="DO11" s="156"/>
      <c r="DP11" s="156"/>
      <c r="DQ11" s="156"/>
      <c r="DR11" s="156"/>
      <c r="DS11" s="156"/>
      <c r="DT11" s="156"/>
      <c r="DU11" s="156"/>
      <c r="DV11" s="156"/>
      <c r="DW11" s="156"/>
      <c r="DX11" s="156"/>
      <c r="DY11" s="156"/>
      <c r="DZ11" s="156"/>
      <c r="EA11" s="156"/>
      <c r="EB11" s="156"/>
      <c r="EC11" s="156"/>
      <c r="ED11" s="156"/>
      <c r="EE11" s="156"/>
      <c r="EF11" s="156"/>
      <c r="EG11" s="156"/>
      <c r="EH11" s="156"/>
      <c r="EI11" s="156"/>
      <c r="EJ11" s="156"/>
      <c r="EK11" s="156"/>
      <c r="EL11" s="156"/>
      <c r="EM11" s="156"/>
      <c r="EN11" s="156"/>
      <c r="EO11" s="156"/>
      <c r="EP11" s="156"/>
      <c r="EQ11" s="156"/>
      <c r="ER11" s="156"/>
      <c r="ES11" s="156"/>
      <c r="ET11" s="156"/>
      <c r="EU11" s="156"/>
      <c r="EV11" s="156"/>
      <c r="EW11" s="156"/>
      <c r="EX11" s="156"/>
      <c r="EY11" s="156"/>
      <c r="EZ11" s="156"/>
      <c r="FA11" s="156"/>
      <c r="FB11" s="156"/>
      <c r="FC11" s="156"/>
      <c r="FD11" s="156"/>
      <c r="FE11" s="156"/>
      <c r="FF11" s="156"/>
      <c r="FG11" s="156"/>
      <c r="FH11" s="156"/>
      <c r="FI11" s="156"/>
      <c r="FJ11" s="156"/>
      <c r="FK11" s="156"/>
      <c r="FL11" s="156"/>
      <c r="FM11" s="156"/>
      <c r="FN11" s="156"/>
      <c r="FO11" s="156"/>
      <c r="FP11" s="157"/>
    </row>
    <row r="12" spans="1:172" s="2" customFormat="1" ht="24" customHeight="1" x14ac:dyDescent="0.3">
      <c r="A12" s="150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64"/>
      <c r="BR12" s="165"/>
      <c r="BS12" s="165"/>
      <c r="BT12" s="165"/>
      <c r="BU12" s="165"/>
      <c r="BV12" s="165"/>
      <c r="BW12" s="165"/>
      <c r="BX12" s="25"/>
      <c r="BY12" s="160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30"/>
      <c r="DE12" s="150" t="s">
        <v>91</v>
      </c>
      <c r="DF12" s="151"/>
      <c r="DG12" s="151"/>
      <c r="DH12" s="151"/>
      <c r="DI12" s="151"/>
      <c r="DJ12" s="151"/>
      <c r="DK12" s="151"/>
      <c r="DL12" s="151"/>
      <c r="DM12" s="151"/>
      <c r="DN12" s="151"/>
      <c r="DO12" s="151"/>
      <c r="DP12" s="151"/>
      <c r="DQ12" s="151"/>
      <c r="DR12" s="151"/>
      <c r="DS12" s="151"/>
      <c r="DT12" s="151"/>
      <c r="DU12" s="151"/>
      <c r="DV12" s="151"/>
      <c r="DW12" s="151"/>
      <c r="DX12" s="151"/>
      <c r="DY12" s="151"/>
      <c r="DZ12" s="151"/>
      <c r="EA12" s="151"/>
      <c r="EB12" s="151"/>
      <c r="EC12" s="151"/>
      <c r="ED12" s="151"/>
      <c r="EE12" s="151"/>
      <c r="EF12" s="151"/>
      <c r="EG12" s="151"/>
      <c r="EH12" s="151"/>
      <c r="EI12" s="151"/>
      <c r="EJ12" s="151"/>
      <c r="EK12" s="150" t="s">
        <v>92</v>
      </c>
      <c r="EL12" s="151"/>
      <c r="EM12" s="151"/>
      <c r="EN12" s="151"/>
      <c r="EO12" s="151"/>
      <c r="EP12" s="151"/>
      <c r="EQ12" s="151"/>
      <c r="ER12" s="151"/>
      <c r="ES12" s="151"/>
      <c r="ET12" s="151"/>
      <c r="EU12" s="151"/>
      <c r="EV12" s="151"/>
      <c r="EW12" s="151"/>
      <c r="EX12" s="151"/>
      <c r="EY12" s="151"/>
      <c r="EZ12" s="151"/>
      <c r="FA12" s="151"/>
      <c r="FB12" s="151"/>
      <c r="FC12" s="151"/>
      <c r="FD12" s="151"/>
      <c r="FE12" s="151"/>
      <c r="FF12" s="151"/>
      <c r="FG12" s="151"/>
      <c r="FH12" s="151"/>
      <c r="FI12" s="151"/>
      <c r="FJ12" s="151"/>
      <c r="FK12" s="151"/>
      <c r="FL12" s="151"/>
      <c r="FM12" s="151"/>
      <c r="FN12" s="151"/>
      <c r="FO12" s="151"/>
      <c r="FP12" s="151"/>
    </row>
    <row r="13" spans="1:172" ht="60" customHeight="1" x14ac:dyDescent="0.25">
      <c r="A13" s="150"/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64"/>
      <c r="BR13" s="165"/>
      <c r="BS13" s="165"/>
      <c r="BT13" s="165"/>
      <c r="BU13" s="165"/>
      <c r="BV13" s="165"/>
      <c r="BW13" s="165"/>
      <c r="BX13" s="25"/>
      <c r="BY13" s="152" t="s">
        <v>89</v>
      </c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4"/>
      <c r="DE13" s="152" t="s">
        <v>90</v>
      </c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4"/>
      <c r="EK13" s="152" t="s">
        <v>90</v>
      </c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153"/>
      <c r="FE13" s="153"/>
      <c r="FF13" s="153"/>
      <c r="FG13" s="153"/>
      <c r="FH13" s="153"/>
      <c r="FI13" s="153"/>
      <c r="FJ13" s="153"/>
      <c r="FK13" s="153"/>
      <c r="FL13" s="153"/>
      <c r="FM13" s="153"/>
      <c r="FN13" s="153"/>
      <c r="FO13" s="153"/>
      <c r="FP13" s="154"/>
    </row>
    <row r="14" spans="1:172" ht="111.75" customHeight="1" x14ac:dyDescent="0.25">
      <c r="A14" s="150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66"/>
      <c r="BR14" s="167"/>
      <c r="BS14" s="167"/>
      <c r="BT14" s="167"/>
      <c r="BU14" s="167"/>
      <c r="BV14" s="167"/>
      <c r="BW14" s="167"/>
      <c r="BX14" s="26"/>
      <c r="BY14" s="155" t="s">
        <v>1</v>
      </c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9"/>
      <c r="CO14" s="155" t="s">
        <v>144</v>
      </c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68"/>
      <c r="DA14" s="168"/>
      <c r="DB14" s="168"/>
      <c r="DC14" s="168"/>
      <c r="DD14" s="169"/>
      <c r="DE14" s="155" t="s">
        <v>1</v>
      </c>
      <c r="DF14" s="168"/>
      <c r="DG14" s="168"/>
      <c r="DH14" s="168"/>
      <c r="DI14" s="168"/>
      <c r="DJ14" s="168"/>
      <c r="DK14" s="168"/>
      <c r="DL14" s="168"/>
      <c r="DM14" s="168"/>
      <c r="DN14" s="168"/>
      <c r="DO14" s="168"/>
      <c r="DP14" s="168"/>
      <c r="DQ14" s="168"/>
      <c r="DR14" s="168"/>
      <c r="DS14" s="168"/>
      <c r="DT14" s="169"/>
      <c r="DU14" s="155" t="s">
        <v>139</v>
      </c>
      <c r="DV14" s="168"/>
      <c r="DW14" s="168"/>
      <c r="DX14" s="168"/>
      <c r="DY14" s="168"/>
      <c r="DZ14" s="168"/>
      <c r="EA14" s="168"/>
      <c r="EB14" s="168"/>
      <c r="EC14" s="168"/>
      <c r="ED14" s="168"/>
      <c r="EE14" s="168"/>
      <c r="EF14" s="168"/>
      <c r="EG14" s="168"/>
      <c r="EH14" s="168"/>
      <c r="EI14" s="168"/>
      <c r="EJ14" s="169"/>
      <c r="EK14" s="155" t="s">
        <v>1</v>
      </c>
      <c r="EL14" s="168"/>
      <c r="EM14" s="168"/>
      <c r="EN14" s="168"/>
      <c r="EO14" s="168"/>
      <c r="EP14" s="168"/>
      <c r="EQ14" s="168"/>
      <c r="ER14" s="168"/>
      <c r="ES14" s="168"/>
      <c r="ET14" s="168"/>
      <c r="EU14" s="168"/>
      <c r="EV14" s="168"/>
      <c r="EW14" s="168"/>
      <c r="EX14" s="168"/>
      <c r="EY14" s="168"/>
      <c r="EZ14" s="169"/>
      <c r="FA14" s="155" t="s">
        <v>139</v>
      </c>
      <c r="FB14" s="168"/>
      <c r="FC14" s="168"/>
      <c r="FD14" s="168"/>
      <c r="FE14" s="168"/>
      <c r="FF14" s="168"/>
      <c r="FG14" s="168"/>
      <c r="FH14" s="168"/>
      <c r="FI14" s="168"/>
      <c r="FJ14" s="168"/>
      <c r="FK14" s="168"/>
      <c r="FL14" s="168"/>
      <c r="FM14" s="168"/>
      <c r="FN14" s="168"/>
      <c r="FO14" s="168"/>
      <c r="FP14" s="169"/>
    </row>
    <row r="15" spans="1:172" s="3" customFormat="1" ht="18" x14ac:dyDescent="0.25">
      <c r="A15" s="183">
        <v>1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184"/>
      <c r="BI15" s="184"/>
      <c r="BJ15" s="184"/>
      <c r="BK15" s="184"/>
      <c r="BL15" s="184"/>
      <c r="BM15" s="184"/>
      <c r="BN15" s="184"/>
      <c r="BO15" s="184"/>
      <c r="BP15" s="185"/>
      <c r="BQ15" s="182">
        <v>2</v>
      </c>
      <c r="BR15" s="182"/>
      <c r="BS15" s="182"/>
      <c r="BT15" s="182"/>
      <c r="BU15" s="182"/>
      <c r="BV15" s="182"/>
      <c r="BW15" s="182"/>
      <c r="BX15" s="182"/>
      <c r="BY15" s="182">
        <v>3</v>
      </c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3">
        <v>4</v>
      </c>
      <c r="CP15" s="184"/>
      <c r="CQ15" s="184"/>
      <c r="CR15" s="184"/>
      <c r="CS15" s="184"/>
      <c r="CT15" s="184"/>
      <c r="CU15" s="184"/>
      <c r="CV15" s="184"/>
      <c r="CW15" s="184"/>
      <c r="CX15" s="184"/>
      <c r="CY15" s="184"/>
      <c r="CZ15" s="184"/>
      <c r="DA15" s="184"/>
      <c r="DB15" s="184"/>
      <c r="DC15" s="184"/>
      <c r="DD15" s="185"/>
      <c r="DE15" s="182">
        <v>5</v>
      </c>
      <c r="DF15" s="182"/>
      <c r="DG15" s="182"/>
      <c r="DH15" s="182"/>
      <c r="DI15" s="182"/>
      <c r="DJ15" s="182"/>
      <c r="DK15" s="182"/>
      <c r="DL15" s="182"/>
      <c r="DM15" s="182"/>
      <c r="DN15" s="182"/>
      <c r="DO15" s="182"/>
      <c r="DP15" s="182"/>
      <c r="DQ15" s="182"/>
      <c r="DR15" s="182"/>
      <c r="DS15" s="182"/>
      <c r="DT15" s="182"/>
      <c r="DU15" s="183">
        <v>6</v>
      </c>
      <c r="DV15" s="184"/>
      <c r="DW15" s="184"/>
      <c r="DX15" s="184"/>
      <c r="DY15" s="184"/>
      <c r="DZ15" s="184"/>
      <c r="EA15" s="184"/>
      <c r="EB15" s="184"/>
      <c r="EC15" s="184"/>
      <c r="ED15" s="184"/>
      <c r="EE15" s="184"/>
      <c r="EF15" s="184"/>
      <c r="EG15" s="184"/>
      <c r="EH15" s="184"/>
      <c r="EI15" s="184"/>
      <c r="EJ15" s="185"/>
      <c r="EK15" s="182">
        <v>7</v>
      </c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3">
        <v>8</v>
      </c>
      <c r="FB15" s="184"/>
      <c r="FC15" s="184"/>
      <c r="FD15" s="184"/>
      <c r="FE15" s="184"/>
      <c r="FF15" s="184"/>
      <c r="FG15" s="184"/>
      <c r="FH15" s="184"/>
      <c r="FI15" s="184"/>
      <c r="FJ15" s="184"/>
      <c r="FK15" s="184"/>
      <c r="FL15" s="184"/>
      <c r="FM15" s="184"/>
      <c r="FN15" s="184"/>
      <c r="FO15" s="184"/>
      <c r="FP15" s="185"/>
    </row>
    <row r="16" spans="1:172" s="3" customFormat="1" ht="60" customHeight="1" x14ac:dyDescent="0.35">
      <c r="A16" s="27"/>
      <c r="B16" s="207" t="s">
        <v>2</v>
      </c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8"/>
      <c r="BQ16" s="205" t="s">
        <v>3</v>
      </c>
      <c r="BR16" s="205"/>
      <c r="BS16" s="205"/>
      <c r="BT16" s="205"/>
      <c r="BU16" s="205"/>
      <c r="BV16" s="205"/>
      <c r="BW16" s="205"/>
      <c r="BX16" s="205"/>
      <c r="BY16" s="181">
        <f>BY17+BY19</f>
        <v>28457569.120000001</v>
      </c>
      <c r="BZ16" s="181"/>
      <c r="CA16" s="181"/>
      <c r="CB16" s="181"/>
      <c r="CC16" s="181"/>
      <c r="CD16" s="181"/>
      <c r="CE16" s="181"/>
      <c r="CF16" s="181"/>
      <c r="CG16" s="181"/>
      <c r="CH16" s="181"/>
      <c r="CI16" s="181"/>
      <c r="CJ16" s="181"/>
      <c r="CK16" s="181"/>
      <c r="CL16" s="181"/>
      <c r="CM16" s="181"/>
      <c r="CN16" s="181"/>
      <c r="CO16" s="178">
        <f>CO17+CO19</f>
        <v>15006.31</v>
      </c>
      <c r="CP16" s="179"/>
      <c r="CQ16" s="179"/>
      <c r="CR16" s="179"/>
      <c r="CS16" s="179"/>
      <c r="CT16" s="179"/>
      <c r="CU16" s="179"/>
      <c r="CV16" s="179"/>
      <c r="CW16" s="179"/>
      <c r="CX16" s="179"/>
      <c r="CY16" s="179"/>
      <c r="CZ16" s="179"/>
      <c r="DA16" s="179"/>
      <c r="DB16" s="179"/>
      <c r="DC16" s="179"/>
      <c r="DD16" s="180"/>
      <c r="DE16" s="181">
        <f>DE17+DE19</f>
        <v>31427478.98</v>
      </c>
      <c r="DF16" s="181"/>
      <c r="DG16" s="181"/>
      <c r="DH16" s="181"/>
      <c r="DI16" s="181"/>
      <c r="DJ16" s="181"/>
      <c r="DK16" s="181"/>
      <c r="DL16" s="181"/>
      <c r="DM16" s="181"/>
      <c r="DN16" s="181"/>
      <c r="DO16" s="181"/>
      <c r="DP16" s="181"/>
      <c r="DQ16" s="181"/>
      <c r="DR16" s="181"/>
      <c r="DS16" s="181"/>
      <c r="DT16" s="181"/>
      <c r="DU16" s="178">
        <f>DU17+DU19</f>
        <v>16592.73</v>
      </c>
      <c r="DV16" s="179"/>
      <c r="DW16" s="179"/>
      <c r="DX16" s="179"/>
      <c r="DY16" s="179"/>
      <c r="DZ16" s="179"/>
      <c r="EA16" s="179"/>
      <c r="EB16" s="179"/>
      <c r="EC16" s="179"/>
      <c r="ED16" s="179"/>
      <c r="EE16" s="179"/>
      <c r="EF16" s="179"/>
      <c r="EG16" s="179"/>
      <c r="EH16" s="179"/>
      <c r="EI16" s="179"/>
      <c r="EJ16" s="180"/>
      <c r="EK16" s="181">
        <f>EK17+EK19</f>
        <v>32726909.280000001</v>
      </c>
      <c r="EL16" s="181"/>
      <c r="EM16" s="181"/>
      <c r="EN16" s="181"/>
      <c r="EO16" s="181"/>
      <c r="EP16" s="181"/>
      <c r="EQ16" s="181"/>
      <c r="ER16" s="181"/>
      <c r="ES16" s="181"/>
      <c r="ET16" s="181"/>
      <c r="EU16" s="181"/>
      <c r="EV16" s="181"/>
      <c r="EW16" s="181"/>
      <c r="EX16" s="181"/>
      <c r="EY16" s="181"/>
      <c r="EZ16" s="181"/>
      <c r="FA16" s="178">
        <f>FA17+FA19</f>
        <v>17287.48</v>
      </c>
      <c r="FB16" s="179"/>
      <c r="FC16" s="179"/>
      <c r="FD16" s="179"/>
      <c r="FE16" s="179"/>
      <c r="FF16" s="179"/>
      <c r="FG16" s="179"/>
      <c r="FH16" s="179"/>
      <c r="FI16" s="179"/>
      <c r="FJ16" s="179"/>
      <c r="FK16" s="179"/>
      <c r="FL16" s="179"/>
      <c r="FM16" s="179"/>
      <c r="FN16" s="179"/>
      <c r="FO16" s="179"/>
      <c r="FP16" s="180"/>
    </row>
    <row r="17" spans="1:172" s="3" customFormat="1" ht="67.5" customHeight="1" x14ac:dyDescent="0.35">
      <c r="A17" s="27"/>
      <c r="B17" s="211" t="s">
        <v>87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2"/>
      <c r="BQ17" s="213" t="s">
        <v>4</v>
      </c>
      <c r="BR17" s="213"/>
      <c r="BS17" s="213"/>
      <c r="BT17" s="213"/>
      <c r="BU17" s="213"/>
      <c r="BV17" s="213"/>
      <c r="BW17" s="213"/>
      <c r="BX17" s="213"/>
      <c r="BY17" s="186">
        <v>5277597.45</v>
      </c>
      <c r="BZ17" s="186"/>
      <c r="CA17" s="186"/>
      <c r="CB17" s="186"/>
      <c r="CC17" s="186"/>
      <c r="CD17" s="186"/>
      <c r="CE17" s="186"/>
      <c r="CF17" s="186"/>
      <c r="CG17" s="186"/>
      <c r="CH17" s="186"/>
      <c r="CI17" s="186"/>
      <c r="CJ17" s="186"/>
      <c r="CK17" s="186"/>
      <c r="CL17" s="186"/>
      <c r="CM17" s="186"/>
      <c r="CN17" s="186"/>
      <c r="CO17" s="187">
        <v>2741.63</v>
      </c>
      <c r="CP17" s="188"/>
      <c r="CQ17" s="188"/>
      <c r="CR17" s="188"/>
      <c r="CS17" s="188"/>
      <c r="CT17" s="188"/>
      <c r="CU17" s="188"/>
      <c r="CV17" s="188"/>
      <c r="CW17" s="188"/>
      <c r="CX17" s="188"/>
      <c r="CY17" s="188"/>
      <c r="CZ17" s="188"/>
      <c r="DA17" s="188"/>
      <c r="DB17" s="188"/>
      <c r="DC17" s="188"/>
      <c r="DD17" s="189"/>
      <c r="DE17" s="186">
        <v>4355104.08</v>
      </c>
      <c r="DF17" s="186"/>
      <c r="DG17" s="186"/>
      <c r="DH17" s="186"/>
      <c r="DI17" s="186"/>
      <c r="DJ17" s="186"/>
      <c r="DK17" s="186"/>
      <c r="DL17" s="186"/>
      <c r="DM17" s="186"/>
      <c r="DN17" s="186"/>
      <c r="DO17" s="186"/>
      <c r="DP17" s="186"/>
      <c r="DQ17" s="186"/>
      <c r="DR17" s="186"/>
      <c r="DS17" s="186"/>
      <c r="DT17" s="186"/>
      <c r="DU17" s="187">
        <v>2268.56</v>
      </c>
      <c r="DV17" s="188"/>
      <c r="DW17" s="188"/>
      <c r="DX17" s="188"/>
      <c r="DY17" s="188"/>
      <c r="DZ17" s="188"/>
      <c r="EA17" s="188"/>
      <c r="EB17" s="188"/>
      <c r="EC17" s="188"/>
      <c r="ED17" s="188"/>
      <c r="EE17" s="188"/>
      <c r="EF17" s="188"/>
      <c r="EG17" s="188"/>
      <c r="EH17" s="188"/>
      <c r="EI17" s="188"/>
      <c r="EJ17" s="189"/>
      <c r="EK17" s="186">
        <v>4242663.58</v>
      </c>
      <c r="EL17" s="186"/>
      <c r="EM17" s="186"/>
      <c r="EN17" s="186"/>
      <c r="EO17" s="186"/>
      <c r="EP17" s="186"/>
      <c r="EQ17" s="186"/>
      <c r="ER17" s="186"/>
      <c r="ES17" s="186"/>
      <c r="ET17" s="186"/>
      <c r="EU17" s="186"/>
      <c r="EV17" s="186"/>
      <c r="EW17" s="186"/>
      <c r="EX17" s="186"/>
      <c r="EY17" s="186"/>
      <c r="EZ17" s="186"/>
      <c r="FA17" s="187">
        <v>2216.2800000000002</v>
      </c>
      <c r="FB17" s="188"/>
      <c r="FC17" s="188"/>
      <c r="FD17" s="188"/>
      <c r="FE17" s="188"/>
      <c r="FF17" s="188"/>
      <c r="FG17" s="188"/>
      <c r="FH17" s="188"/>
      <c r="FI17" s="188"/>
      <c r="FJ17" s="188"/>
      <c r="FK17" s="188"/>
      <c r="FL17" s="188"/>
      <c r="FM17" s="188"/>
      <c r="FN17" s="188"/>
      <c r="FO17" s="188"/>
      <c r="FP17" s="189"/>
    </row>
    <row r="18" spans="1:172" s="3" customFormat="1" ht="20.25" customHeight="1" x14ac:dyDescent="0.25">
      <c r="A18" s="140" t="s">
        <v>137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2"/>
      <c r="BQ18" s="146" t="s">
        <v>136</v>
      </c>
      <c r="BR18" s="144"/>
      <c r="BS18" s="144"/>
      <c r="BT18" s="144"/>
      <c r="BU18" s="144"/>
      <c r="BV18" s="144"/>
      <c r="BW18" s="145"/>
      <c r="BX18" s="87"/>
      <c r="BY18" s="143">
        <v>3</v>
      </c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5"/>
      <c r="CN18" s="86"/>
      <c r="CO18" s="143">
        <v>4</v>
      </c>
      <c r="CP18" s="144"/>
      <c r="CQ18" s="144"/>
      <c r="CR18" s="144"/>
      <c r="CS18" s="144"/>
      <c r="CT18" s="144"/>
      <c r="CU18" s="144"/>
      <c r="CV18" s="144"/>
      <c r="CW18" s="144"/>
      <c r="CX18" s="144"/>
      <c r="CY18" s="144"/>
      <c r="CZ18" s="144"/>
      <c r="DA18" s="144"/>
      <c r="DB18" s="144"/>
      <c r="DC18" s="144"/>
      <c r="DD18" s="145"/>
      <c r="DE18" s="143">
        <v>5</v>
      </c>
      <c r="DF18" s="144"/>
      <c r="DG18" s="144"/>
      <c r="DH18" s="144"/>
      <c r="DI18" s="144"/>
      <c r="DJ18" s="144"/>
      <c r="DK18" s="144"/>
      <c r="DL18" s="144"/>
      <c r="DM18" s="144"/>
      <c r="DN18" s="144"/>
      <c r="DO18" s="144"/>
      <c r="DP18" s="144"/>
      <c r="DQ18" s="144"/>
      <c r="DR18" s="144"/>
      <c r="DS18" s="144"/>
      <c r="DT18" s="145"/>
      <c r="DU18" s="143">
        <v>6</v>
      </c>
      <c r="DV18" s="144"/>
      <c r="DW18" s="144"/>
      <c r="DX18" s="144"/>
      <c r="DY18" s="144"/>
      <c r="DZ18" s="144"/>
      <c r="EA18" s="144"/>
      <c r="EB18" s="144"/>
      <c r="EC18" s="144"/>
      <c r="ED18" s="144"/>
      <c r="EE18" s="144"/>
      <c r="EF18" s="144"/>
      <c r="EG18" s="144"/>
      <c r="EH18" s="144"/>
      <c r="EI18" s="144"/>
      <c r="EJ18" s="145"/>
      <c r="EK18" s="143">
        <v>7</v>
      </c>
      <c r="EL18" s="144"/>
      <c r="EM18" s="144"/>
      <c r="EN18" s="144"/>
      <c r="EO18" s="144"/>
      <c r="EP18" s="144"/>
      <c r="EQ18" s="144"/>
      <c r="ER18" s="144"/>
      <c r="ES18" s="144"/>
      <c r="ET18" s="144"/>
      <c r="EU18" s="144"/>
      <c r="EV18" s="144"/>
      <c r="EW18" s="144"/>
      <c r="EX18" s="144"/>
      <c r="EY18" s="144"/>
      <c r="EZ18" s="145"/>
      <c r="FA18" s="143">
        <v>8</v>
      </c>
      <c r="FB18" s="144"/>
      <c r="FC18" s="144"/>
      <c r="FD18" s="144"/>
      <c r="FE18" s="144"/>
      <c r="FF18" s="144"/>
      <c r="FG18" s="144"/>
      <c r="FH18" s="144"/>
      <c r="FI18" s="144"/>
      <c r="FJ18" s="144"/>
      <c r="FK18" s="144"/>
      <c r="FL18" s="144"/>
      <c r="FM18" s="144"/>
      <c r="FN18" s="144"/>
      <c r="FO18" s="144"/>
      <c r="FP18" s="145"/>
    </row>
    <row r="19" spans="1:172" s="3" customFormat="1" ht="39.75" customHeight="1" x14ac:dyDescent="0.35">
      <c r="A19" s="27"/>
      <c r="B19" s="207" t="s">
        <v>5</v>
      </c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207"/>
      <c r="BB19" s="207"/>
      <c r="BC19" s="207"/>
      <c r="BD19" s="207"/>
      <c r="BE19" s="207"/>
      <c r="BF19" s="207"/>
      <c r="BG19" s="207"/>
      <c r="BH19" s="207"/>
      <c r="BI19" s="207"/>
      <c r="BJ19" s="207"/>
      <c r="BK19" s="207"/>
      <c r="BL19" s="207"/>
      <c r="BM19" s="207"/>
      <c r="BN19" s="207"/>
      <c r="BO19" s="207"/>
      <c r="BP19" s="208"/>
      <c r="BQ19" s="205" t="s">
        <v>6</v>
      </c>
      <c r="BR19" s="205"/>
      <c r="BS19" s="205"/>
      <c r="BT19" s="205"/>
      <c r="BU19" s="205"/>
      <c r="BV19" s="205"/>
      <c r="BW19" s="205"/>
      <c r="BX19" s="205"/>
      <c r="BY19" s="181">
        <f>BY20+BY24</f>
        <v>23179971.670000002</v>
      </c>
      <c r="BZ19" s="181"/>
      <c r="CA19" s="181"/>
      <c r="CB19" s="181"/>
      <c r="CC19" s="181"/>
      <c r="CD19" s="181"/>
      <c r="CE19" s="181"/>
      <c r="CF19" s="181"/>
      <c r="CG19" s="181"/>
      <c r="CH19" s="181"/>
      <c r="CI19" s="181"/>
      <c r="CJ19" s="181"/>
      <c r="CK19" s="181"/>
      <c r="CL19" s="181"/>
      <c r="CM19" s="181"/>
      <c r="CN19" s="181"/>
      <c r="CO19" s="178">
        <f>CO20+CO24</f>
        <v>12264.68</v>
      </c>
      <c r="CP19" s="179"/>
      <c r="CQ19" s="179"/>
      <c r="CR19" s="179"/>
      <c r="CS19" s="179"/>
      <c r="CT19" s="179"/>
      <c r="CU19" s="179"/>
      <c r="CV19" s="179"/>
      <c r="CW19" s="179"/>
      <c r="CX19" s="179"/>
      <c r="CY19" s="179"/>
      <c r="CZ19" s="179"/>
      <c r="DA19" s="179"/>
      <c r="DB19" s="179"/>
      <c r="DC19" s="179"/>
      <c r="DD19" s="180"/>
      <c r="DE19" s="181">
        <f>DE20+DE24</f>
        <v>27072374.899999999</v>
      </c>
      <c r="DF19" s="181"/>
      <c r="DG19" s="181"/>
      <c r="DH19" s="181"/>
      <c r="DI19" s="181"/>
      <c r="DJ19" s="181"/>
      <c r="DK19" s="181"/>
      <c r="DL19" s="181"/>
      <c r="DM19" s="181"/>
      <c r="DN19" s="181"/>
      <c r="DO19" s="181"/>
      <c r="DP19" s="181"/>
      <c r="DQ19" s="181"/>
      <c r="DR19" s="181"/>
      <c r="DS19" s="181"/>
      <c r="DT19" s="181"/>
      <c r="DU19" s="178">
        <f>DU20+DU24</f>
        <v>14324.17</v>
      </c>
      <c r="DV19" s="179"/>
      <c r="DW19" s="179"/>
      <c r="DX19" s="179"/>
      <c r="DY19" s="179"/>
      <c r="DZ19" s="179"/>
      <c r="EA19" s="179"/>
      <c r="EB19" s="179"/>
      <c r="EC19" s="179"/>
      <c r="ED19" s="179"/>
      <c r="EE19" s="179"/>
      <c r="EF19" s="179"/>
      <c r="EG19" s="179"/>
      <c r="EH19" s="179"/>
      <c r="EI19" s="179"/>
      <c r="EJ19" s="180"/>
      <c r="EK19" s="181">
        <f>EK20+EK24</f>
        <v>28484245.699999999</v>
      </c>
      <c r="EL19" s="181"/>
      <c r="EM19" s="181"/>
      <c r="EN19" s="181"/>
      <c r="EO19" s="181"/>
      <c r="EP19" s="181"/>
      <c r="EQ19" s="181"/>
      <c r="ER19" s="181"/>
      <c r="ES19" s="181"/>
      <c r="ET19" s="181"/>
      <c r="EU19" s="181"/>
      <c r="EV19" s="181"/>
      <c r="EW19" s="181"/>
      <c r="EX19" s="181"/>
      <c r="EY19" s="181"/>
      <c r="EZ19" s="181"/>
      <c r="FA19" s="178">
        <f>FA20+FA24</f>
        <v>15071.2</v>
      </c>
      <c r="FB19" s="179"/>
      <c r="FC19" s="179"/>
      <c r="FD19" s="179"/>
      <c r="FE19" s="179"/>
      <c r="FF19" s="179"/>
      <c r="FG19" s="179"/>
      <c r="FH19" s="179"/>
      <c r="FI19" s="179"/>
      <c r="FJ19" s="179"/>
      <c r="FK19" s="179"/>
      <c r="FL19" s="179"/>
      <c r="FM19" s="179"/>
      <c r="FN19" s="179"/>
      <c r="FO19" s="179"/>
      <c r="FP19" s="180"/>
    </row>
    <row r="20" spans="1:172" s="4" customFormat="1" ht="78" customHeight="1" x14ac:dyDescent="0.35">
      <c r="A20" s="28"/>
      <c r="B20" s="190" t="s">
        <v>126</v>
      </c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5"/>
      <c r="BK20" s="195"/>
      <c r="BL20" s="195"/>
      <c r="BM20" s="195"/>
      <c r="BN20" s="195"/>
      <c r="BO20" s="195"/>
      <c r="BP20" s="196"/>
      <c r="BQ20" s="192" t="s">
        <v>7</v>
      </c>
      <c r="BR20" s="192"/>
      <c r="BS20" s="192"/>
      <c r="BT20" s="192"/>
      <c r="BU20" s="192"/>
      <c r="BV20" s="192"/>
      <c r="BW20" s="192"/>
      <c r="BX20" s="192"/>
      <c r="BY20" s="181">
        <f>BY21+BY22+BY23</f>
        <v>23179971.670000002</v>
      </c>
      <c r="BZ20" s="181"/>
      <c r="CA20" s="181"/>
      <c r="CB20" s="181"/>
      <c r="CC20" s="181"/>
      <c r="CD20" s="181"/>
      <c r="CE20" s="181"/>
      <c r="CF20" s="181"/>
      <c r="CG20" s="181"/>
      <c r="CH20" s="181"/>
      <c r="CI20" s="181"/>
      <c r="CJ20" s="181"/>
      <c r="CK20" s="181"/>
      <c r="CL20" s="181"/>
      <c r="CM20" s="181"/>
      <c r="CN20" s="181"/>
      <c r="CO20" s="178">
        <f>CO21+CO22+CO23</f>
        <v>12264.68</v>
      </c>
      <c r="CP20" s="179"/>
      <c r="CQ20" s="179"/>
      <c r="CR20" s="179"/>
      <c r="CS20" s="179"/>
      <c r="CT20" s="179"/>
      <c r="CU20" s="179"/>
      <c r="CV20" s="179"/>
      <c r="CW20" s="179"/>
      <c r="CX20" s="179"/>
      <c r="CY20" s="179"/>
      <c r="CZ20" s="179"/>
      <c r="DA20" s="179"/>
      <c r="DB20" s="179"/>
      <c r="DC20" s="179"/>
      <c r="DD20" s="180"/>
      <c r="DE20" s="181">
        <f>DE21+DE22+DE23</f>
        <v>27072374.899999999</v>
      </c>
      <c r="DF20" s="181"/>
      <c r="DG20" s="181"/>
      <c r="DH20" s="181"/>
      <c r="DI20" s="181"/>
      <c r="DJ20" s="181"/>
      <c r="DK20" s="181"/>
      <c r="DL20" s="181"/>
      <c r="DM20" s="181"/>
      <c r="DN20" s="181"/>
      <c r="DO20" s="181"/>
      <c r="DP20" s="181"/>
      <c r="DQ20" s="181"/>
      <c r="DR20" s="181"/>
      <c r="DS20" s="181"/>
      <c r="DT20" s="181"/>
      <c r="DU20" s="178">
        <f>DU21+DU22+DU23</f>
        <v>14324.17</v>
      </c>
      <c r="DV20" s="179"/>
      <c r="DW20" s="179"/>
      <c r="DX20" s="179"/>
      <c r="DY20" s="179"/>
      <c r="DZ20" s="179"/>
      <c r="EA20" s="179"/>
      <c r="EB20" s="179"/>
      <c r="EC20" s="179"/>
      <c r="ED20" s="179"/>
      <c r="EE20" s="179"/>
      <c r="EF20" s="179"/>
      <c r="EG20" s="179"/>
      <c r="EH20" s="179"/>
      <c r="EI20" s="179"/>
      <c r="EJ20" s="180"/>
      <c r="EK20" s="181">
        <f>EK21+EK22+EK23</f>
        <v>28484245.699999999</v>
      </c>
      <c r="EL20" s="181"/>
      <c r="EM20" s="181"/>
      <c r="EN20" s="181"/>
      <c r="EO20" s="181"/>
      <c r="EP20" s="181"/>
      <c r="EQ20" s="181"/>
      <c r="ER20" s="181"/>
      <c r="ES20" s="181"/>
      <c r="ET20" s="181"/>
      <c r="EU20" s="181"/>
      <c r="EV20" s="181"/>
      <c r="EW20" s="181"/>
      <c r="EX20" s="181"/>
      <c r="EY20" s="181"/>
      <c r="EZ20" s="181"/>
      <c r="FA20" s="178">
        <f>FA21+FA22+FA23</f>
        <v>15071.2</v>
      </c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80"/>
    </row>
    <row r="21" spans="1:172" s="4" customFormat="1" ht="18" x14ac:dyDescent="0.35">
      <c r="A21" s="28"/>
      <c r="B21" s="193" t="s">
        <v>127</v>
      </c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4"/>
      <c r="BQ21" s="192" t="s">
        <v>8</v>
      </c>
      <c r="BR21" s="192"/>
      <c r="BS21" s="192"/>
      <c r="BT21" s="192"/>
      <c r="BU21" s="192"/>
      <c r="BV21" s="192"/>
      <c r="BW21" s="192"/>
      <c r="BX21" s="192"/>
      <c r="BY21" s="181">
        <v>23172836</v>
      </c>
      <c r="BZ21" s="181"/>
      <c r="CA21" s="181"/>
      <c r="CB21" s="181"/>
      <c r="CC21" s="181"/>
      <c r="CD21" s="181"/>
      <c r="CE21" s="181"/>
      <c r="CF21" s="181"/>
      <c r="CG21" s="181"/>
      <c r="CH21" s="181"/>
      <c r="CI21" s="181"/>
      <c r="CJ21" s="181"/>
      <c r="CK21" s="181"/>
      <c r="CL21" s="181"/>
      <c r="CM21" s="181"/>
      <c r="CN21" s="181"/>
      <c r="CO21" s="178">
        <v>12260.9</v>
      </c>
      <c r="CP21" s="179"/>
      <c r="CQ21" s="179"/>
      <c r="CR21" s="179"/>
      <c r="CS21" s="179"/>
      <c r="CT21" s="179"/>
      <c r="CU21" s="179"/>
      <c r="CV21" s="179"/>
      <c r="CW21" s="179"/>
      <c r="CX21" s="179"/>
      <c r="CY21" s="179"/>
      <c r="CZ21" s="179"/>
      <c r="DA21" s="179"/>
      <c r="DB21" s="179"/>
      <c r="DC21" s="179"/>
      <c r="DD21" s="180"/>
      <c r="DE21" s="181">
        <v>27072374.899999999</v>
      </c>
      <c r="DF21" s="181"/>
      <c r="DG21" s="181"/>
      <c r="DH21" s="181"/>
      <c r="DI21" s="181"/>
      <c r="DJ21" s="181"/>
      <c r="DK21" s="181"/>
      <c r="DL21" s="181"/>
      <c r="DM21" s="181"/>
      <c r="DN21" s="181"/>
      <c r="DO21" s="181"/>
      <c r="DP21" s="181"/>
      <c r="DQ21" s="181"/>
      <c r="DR21" s="181"/>
      <c r="DS21" s="181"/>
      <c r="DT21" s="181"/>
      <c r="DU21" s="178">
        <v>14324.17</v>
      </c>
      <c r="DV21" s="179"/>
      <c r="DW21" s="179"/>
      <c r="DX21" s="179"/>
      <c r="DY21" s="179"/>
      <c r="DZ21" s="179"/>
      <c r="EA21" s="179"/>
      <c r="EB21" s="179"/>
      <c r="EC21" s="179"/>
      <c r="ED21" s="179"/>
      <c r="EE21" s="179"/>
      <c r="EF21" s="179"/>
      <c r="EG21" s="179"/>
      <c r="EH21" s="179"/>
      <c r="EI21" s="179"/>
      <c r="EJ21" s="180"/>
      <c r="EK21" s="181">
        <v>28484245.699999999</v>
      </c>
      <c r="EL21" s="181"/>
      <c r="EM21" s="181"/>
      <c r="EN21" s="181"/>
      <c r="EO21" s="181"/>
      <c r="EP21" s="181"/>
      <c r="EQ21" s="181"/>
      <c r="ER21" s="181"/>
      <c r="ES21" s="181"/>
      <c r="ET21" s="181"/>
      <c r="EU21" s="181"/>
      <c r="EV21" s="181"/>
      <c r="EW21" s="181"/>
      <c r="EX21" s="181"/>
      <c r="EY21" s="181"/>
      <c r="EZ21" s="181"/>
      <c r="FA21" s="178">
        <v>15071.2</v>
      </c>
      <c r="FB21" s="179"/>
      <c r="FC21" s="179"/>
      <c r="FD21" s="179"/>
      <c r="FE21" s="179"/>
      <c r="FF21" s="179"/>
      <c r="FG21" s="179"/>
      <c r="FH21" s="179"/>
      <c r="FI21" s="179"/>
      <c r="FJ21" s="179"/>
      <c r="FK21" s="179"/>
      <c r="FL21" s="179"/>
      <c r="FM21" s="179"/>
      <c r="FN21" s="179"/>
      <c r="FO21" s="179"/>
      <c r="FP21" s="180"/>
    </row>
    <row r="22" spans="1:172" s="4" customFormat="1" ht="75.75" customHeight="1" x14ac:dyDescent="0.35">
      <c r="A22" s="28"/>
      <c r="B22" s="190" t="s">
        <v>133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190"/>
      <c r="BN22" s="190"/>
      <c r="BO22" s="190"/>
      <c r="BP22" s="191"/>
      <c r="BQ22" s="192" t="s">
        <v>9</v>
      </c>
      <c r="BR22" s="192"/>
      <c r="BS22" s="192"/>
      <c r="BT22" s="192"/>
      <c r="BU22" s="192"/>
      <c r="BV22" s="192"/>
      <c r="BW22" s="192"/>
      <c r="BX22" s="192"/>
      <c r="BY22" s="181">
        <v>0</v>
      </c>
      <c r="BZ22" s="181"/>
      <c r="CA22" s="181"/>
      <c r="CB22" s="181"/>
      <c r="CC22" s="181"/>
      <c r="CD22" s="181"/>
      <c r="CE22" s="181"/>
      <c r="CF22" s="181"/>
      <c r="CG22" s="181"/>
      <c r="CH22" s="181"/>
      <c r="CI22" s="181"/>
      <c r="CJ22" s="181"/>
      <c r="CK22" s="181"/>
      <c r="CL22" s="181"/>
      <c r="CM22" s="181"/>
      <c r="CN22" s="181"/>
      <c r="CO22" s="178"/>
      <c r="CP22" s="179"/>
      <c r="CQ22" s="179"/>
      <c r="CR22" s="179"/>
      <c r="CS22" s="179"/>
      <c r="CT22" s="179"/>
      <c r="CU22" s="179"/>
      <c r="CV22" s="179"/>
      <c r="CW22" s="179"/>
      <c r="CX22" s="179"/>
      <c r="CY22" s="179"/>
      <c r="CZ22" s="179"/>
      <c r="DA22" s="179"/>
      <c r="DB22" s="179"/>
      <c r="DC22" s="179"/>
      <c r="DD22" s="180"/>
      <c r="DE22" s="181">
        <v>0</v>
      </c>
      <c r="DF22" s="181"/>
      <c r="DG22" s="181"/>
      <c r="DH22" s="181"/>
      <c r="DI22" s="181"/>
      <c r="DJ22" s="181"/>
      <c r="DK22" s="181"/>
      <c r="DL22" s="181"/>
      <c r="DM22" s="181"/>
      <c r="DN22" s="181"/>
      <c r="DO22" s="181"/>
      <c r="DP22" s="181"/>
      <c r="DQ22" s="181"/>
      <c r="DR22" s="181"/>
      <c r="DS22" s="181"/>
      <c r="DT22" s="181"/>
      <c r="DU22" s="178"/>
      <c r="DV22" s="179"/>
      <c r="DW22" s="179"/>
      <c r="DX22" s="179"/>
      <c r="DY22" s="179"/>
      <c r="DZ22" s="179"/>
      <c r="EA22" s="179"/>
      <c r="EB22" s="179"/>
      <c r="EC22" s="179"/>
      <c r="ED22" s="179"/>
      <c r="EE22" s="179"/>
      <c r="EF22" s="179"/>
      <c r="EG22" s="179"/>
      <c r="EH22" s="179"/>
      <c r="EI22" s="179"/>
      <c r="EJ22" s="180"/>
      <c r="EK22" s="181">
        <v>0</v>
      </c>
      <c r="EL22" s="181"/>
      <c r="EM22" s="181"/>
      <c r="EN22" s="181"/>
      <c r="EO22" s="181"/>
      <c r="EP22" s="181"/>
      <c r="EQ22" s="181"/>
      <c r="ER22" s="181"/>
      <c r="ES22" s="181"/>
      <c r="ET22" s="181"/>
      <c r="EU22" s="181"/>
      <c r="EV22" s="181"/>
      <c r="EW22" s="181"/>
      <c r="EX22" s="181"/>
      <c r="EY22" s="181"/>
      <c r="EZ22" s="181"/>
      <c r="FA22" s="178"/>
      <c r="FB22" s="179"/>
      <c r="FC22" s="179"/>
      <c r="FD22" s="179"/>
      <c r="FE22" s="179"/>
      <c r="FF22" s="179"/>
      <c r="FG22" s="179"/>
      <c r="FH22" s="179"/>
      <c r="FI22" s="179"/>
      <c r="FJ22" s="179"/>
      <c r="FK22" s="179"/>
      <c r="FL22" s="179"/>
      <c r="FM22" s="179"/>
      <c r="FN22" s="179"/>
      <c r="FO22" s="179"/>
      <c r="FP22" s="180"/>
    </row>
    <row r="23" spans="1:172" s="4" customFormat="1" ht="20.25" customHeight="1" x14ac:dyDescent="0.35">
      <c r="A23" s="28"/>
      <c r="B23" s="193" t="s">
        <v>134</v>
      </c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4"/>
      <c r="BQ23" s="192" t="s">
        <v>10</v>
      </c>
      <c r="BR23" s="192"/>
      <c r="BS23" s="192"/>
      <c r="BT23" s="192"/>
      <c r="BU23" s="192"/>
      <c r="BV23" s="192"/>
      <c r="BW23" s="192"/>
      <c r="BX23" s="192"/>
      <c r="BY23" s="181">
        <v>7135.67</v>
      </c>
      <c r="BZ23" s="181"/>
      <c r="CA23" s="181"/>
      <c r="CB23" s="181"/>
      <c r="CC23" s="181"/>
      <c r="CD23" s="181"/>
      <c r="CE23" s="181"/>
      <c r="CF23" s="181"/>
      <c r="CG23" s="181"/>
      <c r="CH23" s="181"/>
      <c r="CI23" s="181"/>
      <c r="CJ23" s="181"/>
      <c r="CK23" s="181"/>
      <c r="CL23" s="181"/>
      <c r="CM23" s="181"/>
      <c r="CN23" s="181"/>
      <c r="CO23" s="178">
        <v>3.78</v>
      </c>
      <c r="CP23" s="179"/>
      <c r="CQ23" s="179"/>
      <c r="CR23" s="179"/>
      <c r="CS23" s="179"/>
      <c r="CT23" s="179"/>
      <c r="CU23" s="179"/>
      <c r="CV23" s="179"/>
      <c r="CW23" s="179"/>
      <c r="CX23" s="179"/>
      <c r="CY23" s="179"/>
      <c r="CZ23" s="179"/>
      <c r="DA23" s="179"/>
      <c r="DB23" s="179"/>
      <c r="DC23" s="179"/>
      <c r="DD23" s="180"/>
      <c r="DE23" s="181">
        <v>0</v>
      </c>
      <c r="DF23" s="181"/>
      <c r="DG23" s="181"/>
      <c r="DH23" s="181"/>
      <c r="DI23" s="181"/>
      <c r="DJ23" s="181"/>
      <c r="DK23" s="181"/>
      <c r="DL23" s="181"/>
      <c r="DM23" s="181"/>
      <c r="DN23" s="181"/>
      <c r="DO23" s="181"/>
      <c r="DP23" s="181"/>
      <c r="DQ23" s="181"/>
      <c r="DR23" s="181"/>
      <c r="DS23" s="181"/>
      <c r="DT23" s="181"/>
      <c r="DU23" s="178">
        <v>0</v>
      </c>
      <c r="DV23" s="179"/>
      <c r="DW23" s="179"/>
      <c r="DX23" s="179"/>
      <c r="DY23" s="179"/>
      <c r="DZ23" s="179"/>
      <c r="EA23" s="179"/>
      <c r="EB23" s="179"/>
      <c r="EC23" s="179"/>
      <c r="ED23" s="179"/>
      <c r="EE23" s="179"/>
      <c r="EF23" s="179"/>
      <c r="EG23" s="179"/>
      <c r="EH23" s="179"/>
      <c r="EI23" s="179"/>
      <c r="EJ23" s="180"/>
      <c r="EK23" s="181">
        <v>0</v>
      </c>
      <c r="EL23" s="181"/>
      <c r="EM23" s="181"/>
      <c r="EN23" s="181"/>
      <c r="EO23" s="181"/>
      <c r="EP23" s="181"/>
      <c r="EQ23" s="181"/>
      <c r="ER23" s="181"/>
      <c r="ES23" s="181"/>
      <c r="ET23" s="181"/>
      <c r="EU23" s="181"/>
      <c r="EV23" s="181"/>
      <c r="EW23" s="181"/>
      <c r="EX23" s="181"/>
      <c r="EY23" s="181"/>
      <c r="EZ23" s="181"/>
      <c r="FA23" s="178">
        <v>0</v>
      </c>
      <c r="FB23" s="179"/>
      <c r="FC23" s="179"/>
      <c r="FD23" s="179"/>
      <c r="FE23" s="179"/>
      <c r="FF23" s="179"/>
      <c r="FG23" s="179"/>
      <c r="FH23" s="179"/>
      <c r="FI23" s="179"/>
      <c r="FJ23" s="179"/>
      <c r="FK23" s="179"/>
      <c r="FL23" s="179"/>
      <c r="FM23" s="179"/>
      <c r="FN23" s="179"/>
      <c r="FO23" s="179"/>
      <c r="FP23" s="180"/>
    </row>
    <row r="24" spans="1:172" s="3" customFormat="1" ht="102.75" customHeight="1" x14ac:dyDescent="0.35">
      <c r="A24" s="29"/>
      <c r="B24" s="190" t="s">
        <v>135</v>
      </c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4"/>
      <c r="BQ24" s="205" t="s">
        <v>11</v>
      </c>
      <c r="BR24" s="205"/>
      <c r="BS24" s="205"/>
      <c r="BT24" s="205"/>
      <c r="BU24" s="205"/>
      <c r="BV24" s="205"/>
      <c r="BW24" s="205"/>
      <c r="BX24" s="205"/>
      <c r="BY24" s="172">
        <v>0</v>
      </c>
      <c r="BZ24" s="173"/>
      <c r="CA24" s="173"/>
      <c r="CB24" s="173"/>
      <c r="CC24" s="173"/>
      <c r="CD24" s="173"/>
      <c r="CE24" s="173"/>
      <c r="CF24" s="173"/>
      <c r="CG24" s="173"/>
      <c r="CH24" s="173"/>
      <c r="CI24" s="173"/>
      <c r="CJ24" s="173"/>
      <c r="CK24" s="173"/>
      <c r="CL24" s="173"/>
      <c r="CM24" s="173"/>
      <c r="CN24" s="174"/>
      <c r="CO24" s="172"/>
      <c r="CP24" s="175"/>
      <c r="CQ24" s="175"/>
      <c r="CR24" s="175"/>
      <c r="CS24" s="175"/>
      <c r="CT24" s="175"/>
      <c r="CU24" s="175"/>
      <c r="CV24" s="175"/>
      <c r="CW24" s="175"/>
      <c r="CX24" s="175"/>
      <c r="CY24" s="175"/>
      <c r="CZ24" s="175"/>
      <c r="DA24" s="175"/>
      <c r="DB24" s="175"/>
      <c r="DC24" s="175"/>
      <c r="DD24" s="176"/>
      <c r="DE24" s="172">
        <v>0</v>
      </c>
      <c r="DF24" s="173"/>
      <c r="DG24" s="173"/>
      <c r="DH24" s="173"/>
      <c r="DI24" s="173"/>
      <c r="DJ24" s="173"/>
      <c r="DK24" s="173"/>
      <c r="DL24" s="173"/>
      <c r="DM24" s="173"/>
      <c r="DN24" s="173"/>
      <c r="DO24" s="173"/>
      <c r="DP24" s="173"/>
      <c r="DQ24" s="173"/>
      <c r="DR24" s="173"/>
      <c r="DS24" s="173"/>
      <c r="DT24" s="174"/>
      <c r="DU24" s="172"/>
      <c r="DV24" s="175"/>
      <c r="DW24" s="175"/>
      <c r="DX24" s="175"/>
      <c r="DY24" s="175"/>
      <c r="DZ24" s="175"/>
      <c r="EA24" s="175"/>
      <c r="EB24" s="175"/>
      <c r="EC24" s="175"/>
      <c r="ED24" s="175"/>
      <c r="EE24" s="175"/>
      <c r="EF24" s="175"/>
      <c r="EG24" s="175"/>
      <c r="EH24" s="175"/>
      <c r="EI24" s="175"/>
      <c r="EJ24" s="176"/>
      <c r="EK24" s="172">
        <v>0</v>
      </c>
      <c r="EL24" s="173"/>
      <c r="EM24" s="173"/>
      <c r="EN24" s="173"/>
      <c r="EO24" s="173"/>
      <c r="EP24" s="173"/>
      <c r="EQ24" s="173"/>
      <c r="ER24" s="173"/>
      <c r="ES24" s="173"/>
      <c r="ET24" s="173"/>
      <c r="EU24" s="173"/>
      <c r="EV24" s="173"/>
      <c r="EW24" s="173"/>
      <c r="EX24" s="173"/>
      <c r="EY24" s="173"/>
      <c r="EZ24" s="174"/>
      <c r="FA24" s="172"/>
      <c r="FB24" s="175"/>
      <c r="FC24" s="175"/>
      <c r="FD24" s="175"/>
      <c r="FE24" s="175"/>
      <c r="FF24" s="175"/>
      <c r="FG24" s="175"/>
      <c r="FH24" s="175"/>
      <c r="FI24" s="175"/>
      <c r="FJ24" s="175"/>
      <c r="FK24" s="175"/>
      <c r="FL24" s="175"/>
      <c r="FM24" s="175"/>
      <c r="FN24" s="175"/>
      <c r="FO24" s="175"/>
      <c r="FP24" s="176"/>
    </row>
    <row r="25" spans="1:172" s="3" customFormat="1" ht="113.25" customHeight="1" x14ac:dyDescent="0.35">
      <c r="A25" s="28"/>
      <c r="B25" s="190" t="s">
        <v>141</v>
      </c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4"/>
      <c r="BQ25" s="205" t="s">
        <v>12</v>
      </c>
      <c r="BR25" s="205"/>
      <c r="BS25" s="205"/>
      <c r="BT25" s="205"/>
      <c r="BU25" s="205"/>
      <c r="BV25" s="205"/>
      <c r="BW25" s="205"/>
      <c r="BX25" s="205"/>
      <c r="BY25" s="177">
        <v>0</v>
      </c>
      <c r="BZ25" s="177"/>
      <c r="CA25" s="177"/>
      <c r="CB25" s="177"/>
      <c r="CC25" s="177"/>
      <c r="CD25" s="177"/>
      <c r="CE25" s="177"/>
      <c r="CF25" s="177"/>
      <c r="CG25" s="177"/>
      <c r="CH25" s="177"/>
      <c r="CI25" s="177"/>
      <c r="CJ25" s="177"/>
      <c r="CK25" s="177"/>
      <c r="CL25" s="177"/>
      <c r="CM25" s="177"/>
      <c r="CN25" s="177"/>
      <c r="CO25" s="172"/>
      <c r="CP25" s="175"/>
      <c r="CQ25" s="175"/>
      <c r="CR25" s="175"/>
      <c r="CS25" s="175"/>
      <c r="CT25" s="175"/>
      <c r="CU25" s="175"/>
      <c r="CV25" s="175"/>
      <c r="CW25" s="175"/>
      <c r="CX25" s="175"/>
      <c r="CY25" s="175"/>
      <c r="CZ25" s="175"/>
      <c r="DA25" s="175"/>
      <c r="DB25" s="175"/>
      <c r="DC25" s="175"/>
      <c r="DD25" s="176"/>
      <c r="DE25" s="177">
        <v>0</v>
      </c>
      <c r="DF25" s="177"/>
      <c r="DG25" s="177"/>
      <c r="DH25" s="177"/>
      <c r="DI25" s="177"/>
      <c r="DJ25" s="177"/>
      <c r="DK25" s="177"/>
      <c r="DL25" s="177"/>
      <c r="DM25" s="177"/>
      <c r="DN25" s="177"/>
      <c r="DO25" s="177"/>
      <c r="DP25" s="177"/>
      <c r="DQ25" s="177"/>
      <c r="DR25" s="177"/>
      <c r="DS25" s="177"/>
      <c r="DT25" s="177"/>
      <c r="DU25" s="172"/>
      <c r="DV25" s="175"/>
      <c r="DW25" s="175"/>
      <c r="DX25" s="175"/>
      <c r="DY25" s="175"/>
      <c r="DZ25" s="175"/>
      <c r="EA25" s="175"/>
      <c r="EB25" s="175"/>
      <c r="EC25" s="175"/>
      <c r="ED25" s="175"/>
      <c r="EE25" s="175"/>
      <c r="EF25" s="175"/>
      <c r="EG25" s="175"/>
      <c r="EH25" s="175"/>
      <c r="EI25" s="175"/>
      <c r="EJ25" s="176"/>
      <c r="EK25" s="177">
        <v>0</v>
      </c>
      <c r="EL25" s="177"/>
      <c r="EM25" s="177"/>
      <c r="EN25" s="177"/>
      <c r="EO25" s="177"/>
      <c r="EP25" s="177"/>
      <c r="EQ25" s="177"/>
      <c r="ER25" s="177"/>
      <c r="ES25" s="177"/>
      <c r="ET25" s="177"/>
      <c r="EU25" s="177"/>
      <c r="EV25" s="177"/>
      <c r="EW25" s="177"/>
      <c r="EX25" s="177"/>
      <c r="EY25" s="177"/>
      <c r="EZ25" s="177"/>
      <c r="FA25" s="172"/>
      <c r="FB25" s="175"/>
      <c r="FC25" s="175"/>
      <c r="FD25" s="175"/>
      <c r="FE25" s="175"/>
      <c r="FF25" s="175"/>
      <c r="FG25" s="175"/>
      <c r="FH25" s="175"/>
      <c r="FI25" s="175"/>
      <c r="FJ25" s="175"/>
      <c r="FK25" s="175"/>
      <c r="FL25" s="175"/>
      <c r="FM25" s="175"/>
      <c r="FN25" s="175"/>
      <c r="FO25" s="175"/>
      <c r="FP25" s="176"/>
    </row>
    <row r="26" spans="1:172" s="3" customFormat="1" ht="140.25" customHeight="1" x14ac:dyDescent="0.35">
      <c r="A26" s="28"/>
      <c r="B26" s="190" t="s">
        <v>142</v>
      </c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90"/>
      <c r="AX26" s="190"/>
      <c r="AY26" s="190"/>
      <c r="AZ26" s="190"/>
      <c r="BA26" s="190"/>
      <c r="BB26" s="190"/>
      <c r="BC26" s="190"/>
      <c r="BD26" s="190"/>
      <c r="BE26" s="190"/>
      <c r="BF26" s="190"/>
      <c r="BG26" s="190"/>
      <c r="BH26" s="190"/>
      <c r="BI26" s="190"/>
      <c r="BJ26" s="190"/>
      <c r="BK26" s="190"/>
      <c r="BL26" s="190"/>
      <c r="BM26" s="190"/>
      <c r="BN26" s="190"/>
      <c r="BO26" s="190"/>
      <c r="BP26" s="191"/>
      <c r="BQ26" s="205" t="s">
        <v>13</v>
      </c>
      <c r="BR26" s="205"/>
      <c r="BS26" s="205"/>
      <c r="BT26" s="205"/>
      <c r="BU26" s="205"/>
      <c r="BV26" s="205"/>
      <c r="BW26" s="205"/>
      <c r="BX26" s="205"/>
      <c r="BY26" s="177">
        <v>0</v>
      </c>
      <c r="BZ26" s="177"/>
      <c r="CA26" s="177"/>
      <c r="CB26" s="177"/>
      <c r="CC26" s="177"/>
      <c r="CD26" s="177"/>
      <c r="CE26" s="177"/>
      <c r="CF26" s="177"/>
      <c r="CG26" s="177"/>
      <c r="CH26" s="177"/>
      <c r="CI26" s="177"/>
      <c r="CJ26" s="177"/>
      <c r="CK26" s="177"/>
      <c r="CL26" s="177"/>
      <c r="CM26" s="177"/>
      <c r="CN26" s="177"/>
      <c r="CO26" s="172"/>
      <c r="CP26" s="175"/>
      <c r="CQ26" s="175"/>
      <c r="CR26" s="175"/>
      <c r="CS26" s="175"/>
      <c r="CT26" s="175"/>
      <c r="CU26" s="175"/>
      <c r="CV26" s="175"/>
      <c r="CW26" s="175"/>
      <c r="CX26" s="175"/>
      <c r="CY26" s="175"/>
      <c r="CZ26" s="175"/>
      <c r="DA26" s="175"/>
      <c r="DB26" s="175"/>
      <c r="DC26" s="175"/>
      <c r="DD26" s="176"/>
      <c r="DE26" s="177">
        <v>0</v>
      </c>
      <c r="DF26" s="177"/>
      <c r="DG26" s="177"/>
      <c r="DH26" s="177"/>
      <c r="DI26" s="177"/>
      <c r="DJ26" s="177"/>
      <c r="DK26" s="177"/>
      <c r="DL26" s="177"/>
      <c r="DM26" s="177"/>
      <c r="DN26" s="177"/>
      <c r="DO26" s="177"/>
      <c r="DP26" s="177"/>
      <c r="DQ26" s="177"/>
      <c r="DR26" s="177"/>
      <c r="DS26" s="177"/>
      <c r="DT26" s="177"/>
      <c r="DU26" s="172"/>
      <c r="DV26" s="175"/>
      <c r="DW26" s="175"/>
      <c r="DX26" s="175"/>
      <c r="DY26" s="175"/>
      <c r="DZ26" s="175"/>
      <c r="EA26" s="175"/>
      <c r="EB26" s="175"/>
      <c r="EC26" s="175"/>
      <c r="ED26" s="175"/>
      <c r="EE26" s="175"/>
      <c r="EF26" s="175"/>
      <c r="EG26" s="175"/>
      <c r="EH26" s="175"/>
      <c r="EI26" s="175"/>
      <c r="EJ26" s="176"/>
      <c r="EK26" s="177">
        <v>0</v>
      </c>
      <c r="EL26" s="177"/>
      <c r="EM26" s="177"/>
      <c r="EN26" s="177"/>
      <c r="EO26" s="177"/>
      <c r="EP26" s="177"/>
      <c r="EQ26" s="177"/>
      <c r="ER26" s="177"/>
      <c r="ES26" s="177"/>
      <c r="ET26" s="177"/>
      <c r="EU26" s="177"/>
      <c r="EV26" s="177"/>
      <c r="EW26" s="177"/>
      <c r="EX26" s="177"/>
      <c r="EY26" s="177"/>
      <c r="EZ26" s="177"/>
      <c r="FA26" s="172"/>
      <c r="FB26" s="175"/>
      <c r="FC26" s="175"/>
      <c r="FD26" s="175"/>
      <c r="FE26" s="175"/>
      <c r="FF26" s="175"/>
      <c r="FG26" s="175"/>
      <c r="FH26" s="175"/>
      <c r="FI26" s="175"/>
      <c r="FJ26" s="175"/>
      <c r="FK26" s="175"/>
      <c r="FL26" s="175"/>
      <c r="FM26" s="175"/>
      <c r="FN26" s="175"/>
      <c r="FO26" s="175"/>
      <c r="FP26" s="176"/>
    </row>
    <row r="27" spans="1:172" s="3" customFormat="1" ht="45" hidden="1" customHeight="1" x14ac:dyDescent="0.35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2"/>
      <c r="BR27" s="32"/>
      <c r="BS27" s="32"/>
      <c r="BT27" s="32"/>
      <c r="BU27" s="32"/>
      <c r="BV27" s="32"/>
      <c r="BW27" s="32"/>
      <c r="BX27" s="32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</row>
    <row r="28" spans="1:172" ht="18" x14ac:dyDescent="0.3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</row>
    <row r="29" spans="1:172" ht="55.5" customHeight="1" x14ac:dyDescent="0.35">
      <c r="A29" s="206" t="s">
        <v>14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6"/>
      <c r="BP29" s="206"/>
      <c r="BQ29" s="206"/>
      <c r="BR29" s="206"/>
      <c r="BS29" s="206"/>
      <c r="BT29" s="206"/>
      <c r="BU29" s="206"/>
      <c r="BV29" s="206"/>
      <c r="BW29" s="206"/>
      <c r="BX29" s="155" t="s">
        <v>1</v>
      </c>
      <c r="BY29" s="168"/>
      <c r="BZ29" s="168"/>
      <c r="CA29" s="168"/>
      <c r="CB29" s="168"/>
      <c r="CC29" s="168"/>
      <c r="CD29" s="168"/>
      <c r="CE29" s="168"/>
      <c r="CF29" s="168"/>
      <c r="CG29" s="168"/>
      <c r="CH29" s="168"/>
      <c r="CI29" s="168"/>
      <c r="CJ29" s="168"/>
      <c r="CK29" s="168"/>
      <c r="CL29" s="168"/>
      <c r="CM29" s="169"/>
      <c r="CN29" s="155" t="s">
        <v>15</v>
      </c>
      <c r="CO29" s="168"/>
      <c r="CP29" s="168"/>
      <c r="CQ29" s="168"/>
      <c r="CR29" s="168"/>
      <c r="CS29" s="168"/>
      <c r="CT29" s="168"/>
      <c r="CU29" s="168"/>
      <c r="CV29" s="168"/>
      <c r="CW29" s="168"/>
      <c r="CX29" s="168"/>
      <c r="CY29" s="168"/>
      <c r="CZ29" s="168"/>
      <c r="DA29" s="168"/>
      <c r="DB29" s="168"/>
      <c r="DC29" s="168"/>
      <c r="DD29" s="169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</row>
    <row r="30" spans="1:172" ht="37.5" customHeight="1" x14ac:dyDescent="0.35">
      <c r="A30" s="197" t="s">
        <v>16</v>
      </c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7"/>
      <c r="BV30" s="197"/>
      <c r="BW30" s="197"/>
      <c r="BX30" s="178">
        <v>231200</v>
      </c>
      <c r="BY30" s="198"/>
      <c r="BZ30" s="198"/>
      <c r="CA30" s="198"/>
      <c r="CB30" s="198"/>
      <c r="CC30" s="198"/>
      <c r="CD30" s="198"/>
      <c r="CE30" s="198"/>
      <c r="CF30" s="198"/>
      <c r="CG30" s="198"/>
      <c r="CH30" s="198"/>
      <c r="CI30" s="198"/>
      <c r="CJ30" s="198"/>
      <c r="CK30" s="198"/>
      <c r="CL30" s="198"/>
      <c r="CM30" s="199"/>
      <c r="CN30" s="200">
        <v>122.33</v>
      </c>
      <c r="CO30" s="201"/>
      <c r="CP30" s="201"/>
      <c r="CQ30" s="201"/>
      <c r="CR30" s="201"/>
      <c r="CS30" s="201"/>
      <c r="CT30" s="201"/>
      <c r="CU30" s="201"/>
      <c r="CV30" s="201"/>
      <c r="CW30" s="201"/>
      <c r="CX30" s="201"/>
      <c r="CY30" s="201"/>
      <c r="CZ30" s="201"/>
      <c r="DA30" s="201"/>
      <c r="DB30" s="201"/>
      <c r="DC30" s="201"/>
      <c r="DD30" s="202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</row>
    <row r="31" spans="1:172" ht="18" x14ac:dyDescent="0.3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34" t="s">
        <v>97</v>
      </c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</row>
    <row r="32" spans="1:172" ht="18" x14ac:dyDescent="0.3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</row>
  </sheetData>
  <mergeCells count="128">
    <mergeCell ref="DE3:FP3"/>
    <mergeCell ref="A7:FP7"/>
    <mergeCell ref="A8:FP8"/>
    <mergeCell ref="A9:FP9"/>
    <mergeCell ref="B17:BP17"/>
    <mergeCell ref="BQ17:BX17"/>
    <mergeCell ref="BY17:CN17"/>
    <mergeCell ref="CO17:DD17"/>
    <mergeCell ref="DE14:DT14"/>
    <mergeCell ref="DU14:EJ14"/>
    <mergeCell ref="DE15:DT15"/>
    <mergeCell ref="DU15:EJ15"/>
    <mergeCell ref="DE12:EJ12"/>
    <mergeCell ref="DE13:EJ13"/>
    <mergeCell ref="B19:BP19"/>
    <mergeCell ref="BQ19:BX19"/>
    <mergeCell ref="BY19:CN19"/>
    <mergeCell ref="CO19:DD19"/>
    <mergeCell ref="A15:BP15"/>
    <mergeCell ref="BQ15:BX15"/>
    <mergeCell ref="BY15:CN15"/>
    <mergeCell ref="CO15:DD15"/>
    <mergeCell ref="B16:BP16"/>
    <mergeCell ref="BQ16:BX16"/>
    <mergeCell ref="BY16:CN16"/>
    <mergeCell ref="CO16:DD16"/>
    <mergeCell ref="B20:BP20"/>
    <mergeCell ref="A30:BW30"/>
    <mergeCell ref="BX30:CM30"/>
    <mergeCell ref="CN30:DD30"/>
    <mergeCell ref="B24:BP24"/>
    <mergeCell ref="BQ24:BX24"/>
    <mergeCell ref="BY24:CN24"/>
    <mergeCell ref="CO24:DD24"/>
    <mergeCell ref="B25:BP25"/>
    <mergeCell ref="BQ25:BX25"/>
    <mergeCell ref="BY25:CN25"/>
    <mergeCell ref="CO25:DD25"/>
    <mergeCell ref="B26:BP26"/>
    <mergeCell ref="BQ26:BX26"/>
    <mergeCell ref="BY26:CN26"/>
    <mergeCell ref="CO26:DD26"/>
    <mergeCell ref="BQ20:BX20"/>
    <mergeCell ref="BY20:CN20"/>
    <mergeCell ref="CO20:DD20"/>
    <mergeCell ref="B21:BP21"/>
    <mergeCell ref="BQ21:BX21"/>
    <mergeCell ref="BY21:CN21"/>
    <mergeCell ref="CO21:DD21"/>
    <mergeCell ref="A29:BW29"/>
    <mergeCell ref="BX29:CM29"/>
    <mergeCell ref="CN29:DD29"/>
    <mergeCell ref="B22:BP22"/>
    <mergeCell ref="BQ22:BX22"/>
    <mergeCell ref="BY22:CN22"/>
    <mergeCell ref="CO22:DD22"/>
    <mergeCell ref="B23:BP23"/>
    <mergeCell ref="BQ23:BX23"/>
    <mergeCell ref="BY23:CN23"/>
    <mergeCell ref="CO23:DD23"/>
    <mergeCell ref="DU21:EJ21"/>
    <mergeCell ref="DE22:DT22"/>
    <mergeCell ref="DU22:EJ22"/>
    <mergeCell ref="DE16:DT16"/>
    <mergeCell ref="DU16:EJ16"/>
    <mergeCell ref="DE17:DT17"/>
    <mergeCell ref="DU17:EJ17"/>
    <mergeCell ref="DE19:DT19"/>
    <mergeCell ref="DU19:EJ19"/>
    <mergeCell ref="DE26:DT26"/>
    <mergeCell ref="DU26:EJ26"/>
    <mergeCell ref="EK14:EZ14"/>
    <mergeCell ref="FA14:FP14"/>
    <mergeCell ref="EK15:EZ15"/>
    <mergeCell ref="FA15:FP15"/>
    <mergeCell ref="EK16:EZ16"/>
    <mergeCell ref="FA16:FP16"/>
    <mergeCell ref="EK17:EZ17"/>
    <mergeCell ref="FA17:FP17"/>
    <mergeCell ref="EK19:EZ19"/>
    <mergeCell ref="FA19:FP19"/>
    <mergeCell ref="EK20:EZ20"/>
    <mergeCell ref="FA20:FP20"/>
    <mergeCell ref="EK21:EZ21"/>
    <mergeCell ref="DE23:DT23"/>
    <mergeCell ref="DU23:EJ23"/>
    <mergeCell ref="DE24:DT24"/>
    <mergeCell ref="DU24:EJ24"/>
    <mergeCell ref="DE25:DT25"/>
    <mergeCell ref="DU25:EJ25"/>
    <mergeCell ref="DE20:DT20"/>
    <mergeCell ref="DU20:EJ20"/>
    <mergeCell ref="DE21:DT21"/>
    <mergeCell ref="EK24:EZ24"/>
    <mergeCell ref="FA24:FP24"/>
    <mergeCell ref="EK25:EZ25"/>
    <mergeCell ref="FA25:FP25"/>
    <mergeCell ref="EK26:EZ26"/>
    <mergeCell ref="FA26:FP26"/>
    <mergeCell ref="FA21:FP21"/>
    <mergeCell ref="EK22:EZ22"/>
    <mergeCell ref="FA22:FP22"/>
    <mergeCell ref="EK23:EZ23"/>
    <mergeCell ref="FA23:FP23"/>
    <mergeCell ref="DE1:FP2"/>
    <mergeCell ref="DE4:FP5"/>
    <mergeCell ref="A18:BP18"/>
    <mergeCell ref="BY18:CM18"/>
    <mergeCell ref="BQ18:BW18"/>
    <mergeCell ref="CO18:DD18"/>
    <mergeCell ref="DE18:DT18"/>
    <mergeCell ref="DU18:EJ18"/>
    <mergeCell ref="EK18:EZ18"/>
    <mergeCell ref="FA18:FP18"/>
    <mergeCell ref="BQ1:DD1"/>
    <mergeCell ref="BQ2:DD2"/>
    <mergeCell ref="BQ4:DD4"/>
    <mergeCell ref="BQ5:DD5"/>
    <mergeCell ref="EK12:FP12"/>
    <mergeCell ref="EK13:FP13"/>
    <mergeCell ref="DE11:FP11"/>
    <mergeCell ref="BY13:DD13"/>
    <mergeCell ref="BY11:DD12"/>
    <mergeCell ref="A11:BP14"/>
    <mergeCell ref="BQ11:BW14"/>
    <mergeCell ref="BY14:CN14"/>
    <mergeCell ref="CO14:DD14"/>
    <mergeCell ref="A6:FP6"/>
  </mergeCells>
  <pageMargins left="0.74803149606299213" right="0.31496062992125984" top="0.86614173228346458" bottom="0.59055118110236227" header="0.31496062992125984" footer="0.19685039370078741"/>
  <pageSetup paperSize="9" scale="68" fitToHeight="0" orientation="landscape" r:id="rId1"/>
  <headerFooter differentFirst="1">
    <oddHeader>&amp;C&amp;"Times New Roman,обычный"&amp;14 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Прил.2</vt:lpstr>
      <vt:lpstr>Прил.1</vt:lpstr>
      <vt:lpstr>Прил.2!Заголовки_для_печати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Ищенко Ольга Александровна</dc:creator>
  <cp:lastModifiedBy>Antonova_TE</cp:lastModifiedBy>
  <cp:lastPrinted>2017-12-13T05:32:03Z</cp:lastPrinted>
  <dcterms:created xsi:type="dcterms:W3CDTF">2016-08-12T01:22:27Z</dcterms:created>
  <dcterms:modified xsi:type="dcterms:W3CDTF">2017-12-20T01:25:41Z</dcterms:modified>
</cp:coreProperties>
</file>